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веб.стор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2" i="1"/>
  <c r="L41"/>
  <c r="L51"/>
  <c r="L65"/>
  <c r="L63"/>
  <c r="L62"/>
  <c r="L61"/>
  <c r="L60"/>
  <c r="L59"/>
  <c r="L58"/>
  <c r="L57"/>
  <c r="L56"/>
  <c r="L55"/>
  <c r="L54"/>
  <c r="L53"/>
  <c r="L52"/>
  <c r="L50"/>
  <c r="L49"/>
  <c r="L48"/>
  <c r="L47"/>
  <c r="L46"/>
  <c r="L45"/>
  <c r="L44"/>
  <c r="L43"/>
  <c r="L42"/>
  <c r="L40"/>
  <c r="L39"/>
  <c r="L38"/>
  <c r="L37"/>
  <c r="L35"/>
  <c r="L34"/>
  <c r="L33"/>
  <c r="L31"/>
  <c r="L30"/>
  <c r="L29"/>
  <c r="L28"/>
  <c r="L25"/>
  <c r="L24"/>
  <c r="L21"/>
  <c r="L20"/>
  <c r="L19"/>
  <c r="L17"/>
  <c r="L16"/>
  <c r="L14"/>
  <c r="L13"/>
  <c r="L12"/>
  <c r="L11"/>
  <c r="L10"/>
  <c r="L8"/>
</calcChain>
</file>

<file path=xl/sharedStrings.xml><?xml version="1.0" encoding="utf-8"?>
<sst xmlns="http://schemas.openxmlformats.org/spreadsheetml/2006/main" count="297" uniqueCount="103">
  <si>
    <t xml:space="preserve"> «Закупівля хіміотерапевтичних препаратів, радіофармпрепаратів та препаратів супроводу для лікування онкогематологічних хворих »</t>
  </si>
  <si>
    <t>Область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</si>
  <si>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</si>
  <si>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</si>
  <si>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</si>
  <si>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</si>
  <si>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</si>
  <si>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</si>
  <si>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</si>
  <si>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Отримано в 2018 році</t>
  </si>
  <si>
    <t>Стан забезпеченості</t>
  </si>
  <si>
    <t>кількість одиниць</t>
  </si>
  <si>
    <t>%</t>
  </si>
  <si>
    <t>(16/12 місяців)</t>
  </si>
  <si>
    <t>(16-15-11)</t>
  </si>
  <si>
    <t>(20/18)</t>
  </si>
  <si>
    <t>Медикаменти для пацієнтів, які страждають на онкогематологічні захворювання</t>
  </si>
  <si>
    <t>Аспарагіназа</t>
  </si>
  <si>
    <t>ампули, флакони, шприци</t>
  </si>
  <si>
    <t>10 000 МО</t>
  </si>
  <si>
    <t>Пегаспарагіназа</t>
  </si>
  <si>
    <t>3 750 МО</t>
  </si>
  <si>
    <t>Бендамустин</t>
  </si>
  <si>
    <t>25 мг</t>
  </si>
  <si>
    <t>100 мг</t>
  </si>
  <si>
    <t>Бортезоміб</t>
  </si>
  <si>
    <t>1 мг</t>
  </si>
  <si>
    <t>3,5 мг</t>
  </si>
  <si>
    <t>15 мг</t>
  </si>
  <si>
    <t>Ванкоміцин</t>
  </si>
  <si>
    <t>500 мг</t>
  </si>
  <si>
    <t>Вінбластин</t>
  </si>
  <si>
    <t>5 мг</t>
  </si>
  <si>
    <t>Вінкристин</t>
  </si>
  <si>
    <t>Вориконазол</t>
  </si>
  <si>
    <t>таблетки, капсули, драже</t>
  </si>
  <si>
    <t>200 мг</t>
  </si>
  <si>
    <t>Гідроксикарбамід</t>
  </si>
  <si>
    <t>Дакарбазин</t>
  </si>
  <si>
    <t>Доксорубіцин</t>
  </si>
  <si>
    <t>50 мг</t>
  </si>
  <si>
    <t>Етопозид</t>
  </si>
  <si>
    <t>Ідарубіцин</t>
  </si>
  <si>
    <t>Іфосфамід</t>
  </si>
  <si>
    <t>1000 мг</t>
  </si>
  <si>
    <t>Кальцію фолінат</t>
  </si>
  <si>
    <t>30 мг</t>
  </si>
  <si>
    <t>Кислота золедронова</t>
  </si>
  <si>
    <t>4 мг</t>
  </si>
  <si>
    <t>Ленограстим</t>
  </si>
  <si>
    <t>33,6 млн. МО</t>
  </si>
  <si>
    <t>Ломустин</t>
  </si>
  <si>
    <t>40 мг</t>
  </si>
  <si>
    <t>400 мг</t>
  </si>
  <si>
    <t>Метотрексат</t>
  </si>
  <si>
    <t>Мітоксантрон</t>
  </si>
  <si>
    <t>20 мг</t>
  </si>
  <si>
    <t>Мелфалан</t>
  </si>
  <si>
    <t>2 мг</t>
  </si>
  <si>
    <t>Піперацілин/Тазобактам</t>
  </si>
  <si>
    <t>Прокарбазин</t>
  </si>
  <si>
    <t>Ритуксимаб</t>
  </si>
  <si>
    <t>Талідомід</t>
  </si>
  <si>
    <t>Філграстим</t>
  </si>
  <si>
    <t>48 млн. МО</t>
  </si>
  <si>
    <t>Флударабін</t>
  </si>
  <si>
    <t>Циклофосфамід</t>
  </si>
  <si>
    <t>Цитарабін</t>
  </si>
  <si>
    <t>флакони</t>
  </si>
  <si>
    <t>Кладрибін</t>
  </si>
  <si>
    <t>розчин для ін'єкцій</t>
  </si>
  <si>
    <t>2 мг/мл по 5 мл у флаконі</t>
  </si>
  <si>
    <t>Хлорамбуцил</t>
  </si>
  <si>
    <t>2 мг № 25 у флаконі</t>
  </si>
  <si>
    <t>Каспофунгін</t>
  </si>
  <si>
    <t>70 мг</t>
  </si>
  <si>
    <t>Леналідомід</t>
  </si>
  <si>
    <t>10 мг</t>
  </si>
  <si>
    <t>6-Меркаптопурин</t>
  </si>
  <si>
    <t xml:space="preserve">Хмельницька область </t>
  </si>
  <si>
    <t>ХМЕЛЬНИЦЬКА ОБЛАСНА ЛІКАРНЯ ГЕМАТОЛОГІЧНЕ ВІДДІЛЕННЯ</t>
  </si>
  <si>
    <t>4,5 мг(4000/500 мг)</t>
  </si>
  <si>
    <t>Ендоксан</t>
  </si>
  <si>
    <t>500мг</t>
  </si>
  <si>
    <t>1,0мг</t>
  </si>
  <si>
    <t>Граноцит</t>
  </si>
  <si>
    <t>Літак</t>
  </si>
  <si>
    <t>1мл.</t>
  </si>
  <si>
    <t xml:space="preserve"> Біовен </t>
  </si>
  <si>
    <t>Зарсіо</t>
  </si>
  <si>
    <t>48млн од.</t>
  </si>
  <si>
    <t>шприци</t>
  </si>
  <si>
    <t>Тазпен</t>
  </si>
  <si>
    <t>Даунобластин</t>
  </si>
  <si>
    <t xml:space="preserve">таблетки </t>
  </si>
  <si>
    <t>Азацитидин</t>
  </si>
  <si>
    <t>Ауротаз</t>
  </si>
  <si>
    <t>4,5г</t>
  </si>
  <si>
    <t xml:space="preserve"> Месна ( Урометіксан)</t>
  </si>
  <si>
    <t>Глюкарбазин</t>
  </si>
  <si>
    <t>капсули</t>
  </si>
  <si>
    <t>Блеоцин</t>
  </si>
  <si>
    <t>Залишок станом на 26.01.2022р.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</si>
</sst>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EFEFEF"/>
        <bgColor rgb="FFFFFFFF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3" fontId="2" fillId="3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0" fontId="2" fillId="0" borderId="8" xfId="0" applyNumberFormat="1" applyFont="1" applyBorder="1" applyAlignment="1">
      <alignment horizontal="center" vertical="center" wrapText="1"/>
    </xf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9" xfId="0" applyFont="1" applyBorder="1" applyAlignment="1">
      <alignment horizontal="center" wrapText="1"/>
    </xf>
    <xf numFmtId="0" fontId="7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8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  <pageSetUpPr fitToPage="1"/>
  </sheetPr>
  <dimension ref="A1:N205"/>
  <sheetViews>
    <sheetView tabSelected="1" workbookViewId="0">
      <pane xSplit="8" ySplit="6" topLeftCell="I25" activePane="bottomRight" state="frozen"/>
      <selection pane="topRight" activeCell="I1" sqref="I1"/>
      <selection pane="bottomLeft" activeCell="A22" sqref="A22"/>
      <selection pane="bottomRight" activeCell="K63" sqref="K63"/>
    </sheetView>
  </sheetViews>
  <sheetFormatPr defaultRowHeight="15"/>
  <cols>
    <col min="1" max="1" width="4.28515625" customWidth="1"/>
    <col min="2" max="2" width="8.85546875" hidden="1" customWidth="1"/>
    <col min="3" max="3" width="21.85546875" hidden="1" customWidth="1"/>
    <col min="4" max="4" width="22.28515625" hidden="1" customWidth="1"/>
    <col min="5" max="5" width="18" customWidth="1"/>
    <col min="6" max="7" width="16.28515625" customWidth="1"/>
    <col min="8" max="8" width="11.140625" customWidth="1"/>
    <col min="9" max="9" width="16" customWidth="1"/>
    <col min="10" max="11" width="16.7109375" customWidth="1"/>
    <col min="12" max="12" width="19.28515625" customWidth="1"/>
    <col min="13" max="14" width="8.7109375" customWidth="1"/>
    <col min="15" max="1025" width="14.42578125" customWidth="1"/>
  </cols>
  <sheetData>
    <row r="1" spans="1:14" ht="54.6" customHeight="1">
      <c r="A1" s="31" t="s">
        <v>0</v>
      </c>
      <c r="B1" s="31"/>
      <c r="C1" s="31"/>
      <c r="D1" s="31"/>
      <c r="E1" s="31"/>
      <c r="F1" s="31"/>
      <c r="G1" s="31"/>
      <c r="H1" s="31"/>
      <c r="I1" s="35" t="s">
        <v>80</v>
      </c>
      <c r="J1" s="35"/>
      <c r="K1" s="35"/>
      <c r="L1" s="2"/>
      <c r="M1" s="2"/>
      <c r="N1" s="2"/>
    </row>
    <row r="2" spans="1:14" ht="15.75" customHeight="1" thickBot="1">
      <c r="A2" s="32" t="s">
        <v>79</v>
      </c>
      <c r="B2" s="32"/>
      <c r="C2" s="32"/>
      <c r="D2" s="32"/>
      <c r="E2" s="32"/>
      <c r="F2" s="32"/>
      <c r="G2" s="32"/>
      <c r="H2" s="32"/>
      <c r="I2" s="1"/>
      <c r="J2" s="1"/>
      <c r="K2" s="2"/>
      <c r="L2" s="2"/>
      <c r="M2" s="2"/>
      <c r="N2" s="2"/>
    </row>
    <row r="3" spans="1:14" ht="13.9" customHeight="1" thickBot="1">
      <c r="A3" s="33"/>
      <c r="B3" s="34" t="s">
        <v>1</v>
      </c>
      <c r="C3" s="3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28" t="s">
        <v>8</v>
      </c>
      <c r="J3" s="29" t="s">
        <v>9</v>
      </c>
      <c r="K3" s="30" t="s">
        <v>102</v>
      </c>
      <c r="L3" s="30" t="s">
        <v>10</v>
      </c>
      <c r="M3" s="3"/>
      <c r="N3" s="3"/>
    </row>
    <row r="4" spans="1:14" ht="57" customHeight="1" thickBot="1">
      <c r="A4" s="33"/>
      <c r="B4" s="34"/>
      <c r="C4" s="34"/>
      <c r="D4" s="34"/>
      <c r="E4" s="34"/>
      <c r="F4" s="34"/>
      <c r="G4" s="34"/>
      <c r="H4" s="34"/>
      <c r="I4" s="28"/>
      <c r="J4" s="28"/>
      <c r="K4" s="30"/>
      <c r="L4" s="30"/>
      <c r="M4" s="3"/>
      <c r="N4" s="3"/>
    </row>
    <row r="5" spans="1:14" ht="42.75" customHeight="1" thickBot="1">
      <c r="A5" s="33"/>
      <c r="B5" s="34"/>
      <c r="C5" s="34"/>
      <c r="D5" s="34"/>
      <c r="E5" s="34"/>
      <c r="F5" s="34"/>
      <c r="G5" s="34"/>
      <c r="H5" s="34"/>
      <c r="I5" s="4" t="s">
        <v>11</v>
      </c>
      <c r="J5" s="4" t="s">
        <v>11</v>
      </c>
      <c r="K5" s="4" t="s">
        <v>11</v>
      </c>
      <c r="L5" s="4" t="s">
        <v>12</v>
      </c>
      <c r="M5" s="3"/>
      <c r="N5" s="3"/>
    </row>
    <row r="6" spans="1:14" ht="1.5" customHeight="1" thickBot="1">
      <c r="A6" s="5"/>
      <c r="B6" s="6"/>
      <c r="C6" s="6"/>
      <c r="D6" s="6"/>
      <c r="E6" s="6"/>
      <c r="F6" s="6"/>
      <c r="G6" s="6"/>
      <c r="H6" s="6"/>
      <c r="I6" s="6"/>
      <c r="J6" s="7" t="s">
        <v>13</v>
      </c>
      <c r="K6" s="7" t="s">
        <v>14</v>
      </c>
      <c r="L6" s="7" t="s">
        <v>15</v>
      </c>
      <c r="M6" s="8"/>
      <c r="N6" s="8"/>
    </row>
    <row r="7" spans="1:14" s="15" customFormat="1" ht="95.45" customHeight="1">
      <c r="A7" s="23">
        <v>1</v>
      </c>
      <c r="B7" s="24"/>
      <c r="C7" s="24"/>
      <c r="D7" s="24"/>
      <c r="E7" s="24" t="s">
        <v>95</v>
      </c>
      <c r="F7" s="10" t="s">
        <v>18</v>
      </c>
      <c r="G7" s="24"/>
      <c r="H7" s="11" t="s">
        <v>18</v>
      </c>
      <c r="I7" s="24"/>
      <c r="J7" s="25"/>
      <c r="K7" s="25">
        <v>154</v>
      </c>
      <c r="L7" s="25"/>
      <c r="M7" s="3"/>
      <c r="N7" s="3"/>
    </row>
    <row r="8" spans="1:14" s="15" customFormat="1" ht="95.45" customHeight="1">
      <c r="A8" s="22">
        <v>1</v>
      </c>
      <c r="B8" s="9"/>
      <c r="C8" s="10" t="s">
        <v>16</v>
      </c>
      <c r="D8" s="10"/>
      <c r="E8" s="10" t="s">
        <v>17</v>
      </c>
      <c r="F8" s="10" t="s">
        <v>18</v>
      </c>
      <c r="G8" s="10" t="s">
        <v>19</v>
      </c>
      <c r="H8" s="11" t="s">
        <v>18</v>
      </c>
      <c r="I8" s="12">
        <v>400</v>
      </c>
      <c r="J8" s="13">
        <v>205</v>
      </c>
      <c r="K8" s="13">
        <v>40</v>
      </c>
      <c r="L8" s="14">
        <f t="shared" ref="L8:L65" si="0">K8/I8</f>
        <v>0.1</v>
      </c>
      <c r="M8" s="3"/>
      <c r="N8" s="3"/>
    </row>
    <row r="9" spans="1:14" s="15" customFormat="1" ht="95.45" customHeight="1">
      <c r="A9" s="22">
        <v>2</v>
      </c>
      <c r="B9" s="9"/>
      <c r="C9" s="10" t="s">
        <v>16</v>
      </c>
      <c r="D9" s="10"/>
      <c r="E9" s="10" t="s">
        <v>96</v>
      </c>
      <c r="F9" s="10" t="s">
        <v>18</v>
      </c>
      <c r="G9" s="10" t="s">
        <v>97</v>
      </c>
      <c r="H9" s="11" t="s">
        <v>18</v>
      </c>
      <c r="I9" s="12"/>
      <c r="J9" s="13"/>
      <c r="K9" s="13">
        <v>403</v>
      </c>
      <c r="L9" s="14"/>
      <c r="M9" s="3"/>
      <c r="N9" s="3"/>
    </row>
    <row r="10" spans="1:14" s="15" customFormat="1" ht="95.45" customHeight="1">
      <c r="A10" s="22">
        <v>3</v>
      </c>
      <c r="B10" s="9"/>
      <c r="C10" s="10" t="s">
        <v>16</v>
      </c>
      <c r="D10" s="10"/>
      <c r="E10" s="10" t="s">
        <v>20</v>
      </c>
      <c r="F10" s="10" t="s">
        <v>18</v>
      </c>
      <c r="G10" s="10" t="s">
        <v>21</v>
      </c>
      <c r="H10" s="11" t="s">
        <v>18</v>
      </c>
      <c r="I10" s="12">
        <v>0</v>
      </c>
      <c r="J10" s="13">
        <v>0</v>
      </c>
      <c r="K10" s="13">
        <v>0</v>
      </c>
      <c r="L10" s="14" t="e">
        <f t="shared" si="0"/>
        <v>#DIV/0!</v>
      </c>
      <c r="M10" s="3"/>
      <c r="N10" s="3"/>
    </row>
    <row r="11" spans="1:14" s="15" customFormat="1" ht="95.45" customHeight="1">
      <c r="A11" s="22">
        <v>4</v>
      </c>
      <c r="B11" s="9"/>
      <c r="C11" s="10" t="s">
        <v>16</v>
      </c>
      <c r="D11" s="10"/>
      <c r="E11" s="10" t="s">
        <v>22</v>
      </c>
      <c r="F11" s="10" t="s">
        <v>18</v>
      </c>
      <c r="G11" s="10" t="s">
        <v>23</v>
      </c>
      <c r="H11" s="11" t="s">
        <v>18</v>
      </c>
      <c r="I11" s="12">
        <v>0</v>
      </c>
      <c r="J11" s="13">
        <v>39</v>
      </c>
      <c r="K11" s="13">
        <v>116</v>
      </c>
      <c r="L11" s="14" t="e">
        <f t="shared" si="0"/>
        <v>#DIV/0!</v>
      </c>
      <c r="M11" s="3"/>
      <c r="N11" s="3"/>
    </row>
    <row r="12" spans="1:14" s="15" customFormat="1" ht="95.45" customHeight="1">
      <c r="A12" s="22">
        <v>5</v>
      </c>
      <c r="B12" s="9"/>
      <c r="C12" s="10" t="s">
        <v>16</v>
      </c>
      <c r="D12" s="10"/>
      <c r="E12" s="10" t="s">
        <v>22</v>
      </c>
      <c r="F12" s="10" t="s">
        <v>18</v>
      </c>
      <c r="G12" s="10" t="s">
        <v>24</v>
      </c>
      <c r="H12" s="11" t="s">
        <v>18</v>
      </c>
      <c r="I12" s="12">
        <v>0</v>
      </c>
      <c r="J12" s="13">
        <v>0</v>
      </c>
      <c r="K12" s="13">
        <v>20</v>
      </c>
      <c r="L12" s="14" t="e">
        <f t="shared" si="0"/>
        <v>#DIV/0!</v>
      </c>
      <c r="M12" s="3"/>
      <c r="N12" s="3"/>
    </row>
    <row r="13" spans="1:14" s="15" customFormat="1" ht="95.45" customHeight="1">
      <c r="A13" s="22">
        <v>6</v>
      </c>
      <c r="B13" s="9"/>
      <c r="C13" s="10" t="s">
        <v>16</v>
      </c>
      <c r="D13" s="10"/>
      <c r="E13" s="10" t="s">
        <v>25</v>
      </c>
      <c r="F13" s="10" t="s">
        <v>18</v>
      </c>
      <c r="G13" s="10" t="s">
        <v>26</v>
      </c>
      <c r="H13" s="11" t="s">
        <v>18</v>
      </c>
      <c r="I13" s="12">
        <v>1000</v>
      </c>
      <c r="J13" s="13">
        <v>115</v>
      </c>
      <c r="K13" s="13">
        <v>0</v>
      </c>
      <c r="L13" s="14">
        <f t="shared" si="0"/>
        <v>0</v>
      </c>
      <c r="M13" s="3"/>
      <c r="N13" s="3"/>
    </row>
    <row r="14" spans="1:14" s="15" customFormat="1" ht="95.45" customHeight="1">
      <c r="A14" s="22">
        <v>7</v>
      </c>
      <c r="B14" s="9"/>
      <c r="C14" s="10"/>
      <c r="D14" s="10"/>
      <c r="E14" s="10" t="s">
        <v>25</v>
      </c>
      <c r="F14" s="10" t="s">
        <v>18</v>
      </c>
      <c r="G14" s="10" t="s">
        <v>27</v>
      </c>
      <c r="H14" s="11" t="s">
        <v>18</v>
      </c>
      <c r="I14" s="12">
        <v>600</v>
      </c>
      <c r="J14" s="13"/>
      <c r="K14" s="13">
        <v>258</v>
      </c>
      <c r="L14" s="14">
        <f t="shared" si="0"/>
        <v>0.43</v>
      </c>
      <c r="M14" s="3"/>
      <c r="N14" s="3"/>
    </row>
    <row r="15" spans="1:14" s="15" customFormat="1" ht="95.45" customHeight="1">
      <c r="A15" s="22">
        <v>8</v>
      </c>
      <c r="B15" s="9"/>
      <c r="C15" s="10" t="s">
        <v>16</v>
      </c>
      <c r="D15" s="10"/>
      <c r="E15" s="10" t="s">
        <v>88</v>
      </c>
      <c r="F15" s="10" t="s">
        <v>18</v>
      </c>
      <c r="G15" s="10" t="s">
        <v>28</v>
      </c>
      <c r="H15" s="11" t="s">
        <v>18</v>
      </c>
      <c r="I15" s="12"/>
      <c r="J15" s="13"/>
      <c r="K15" s="13">
        <v>7</v>
      </c>
      <c r="L15" s="14"/>
      <c r="M15" s="3"/>
      <c r="N15" s="3"/>
    </row>
    <row r="16" spans="1:14" s="15" customFormat="1" ht="95.45" customHeight="1">
      <c r="A16" s="22">
        <v>9</v>
      </c>
      <c r="B16" s="9"/>
      <c r="C16" s="10" t="s">
        <v>16</v>
      </c>
      <c r="D16" s="10"/>
      <c r="E16" s="10" t="s">
        <v>101</v>
      </c>
      <c r="F16" s="10" t="s">
        <v>18</v>
      </c>
      <c r="G16" s="10" t="s">
        <v>28</v>
      </c>
      <c r="H16" s="11" t="s">
        <v>18</v>
      </c>
      <c r="I16" s="12">
        <v>1500</v>
      </c>
      <c r="J16" s="13"/>
      <c r="K16" s="13">
        <v>262</v>
      </c>
      <c r="L16" s="14">
        <f t="shared" si="0"/>
        <v>0.17466666666666666</v>
      </c>
      <c r="M16" s="3"/>
      <c r="N16" s="3"/>
    </row>
    <row r="17" spans="1:14" s="15" customFormat="1" ht="95.45" customHeight="1">
      <c r="A17" s="22">
        <v>10</v>
      </c>
      <c r="B17" s="9"/>
      <c r="C17" s="10" t="s">
        <v>16</v>
      </c>
      <c r="D17" s="10"/>
      <c r="E17" s="10" t="s">
        <v>29</v>
      </c>
      <c r="F17" s="10" t="s">
        <v>18</v>
      </c>
      <c r="G17" s="10" t="s">
        <v>30</v>
      </c>
      <c r="H17" s="11" t="s">
        <v>18</v>
      </c>
      <c r="I17" s="12">
        <v>0</v>
      </c>
      <c r="J17" s="13"/>
      <c r="K17" s="13">
        <v>0</v>
      </c>
      <c r="L17" s="14" t="e">
        <f t="shared" si="0"/>
        <v>#DIV/0!</v>
      </c>
      <c r="M17" s="3"/>
      <c r="N17" s="3"/>
    </row>
    <row r="18" spans="1:14" s="15" customFormat="1" ht="95.45" customHeight="1">
      <c r="A18" s="22"/>
      <c r="B18" s="9"/>
      <c r="C18" s="10"/>
      <c r="D18" s="10"/>
      <c r="E18" s="10"/>
      <c r="F18" s="10"/>
      <c r="G18" s="10"/>
      <c r="H18" s="11"/>
      <c r="I18" s="12"/>
      <c r="J18" s="13"/>
      <c r="K18" s="13"/>
      <c r="L18" s="14"/>
      <c r="M18" s="3"/>
      <c r="N18" s="3"/>
    </row>
    <row r="19" spans="1:14" s="15" customFormat="1" ht="95.45" customHeight="1">
      <c r="A19" s="22">
        <v>11</v>
      </c>
      <c r="B19" s="9"/>
      <c r="C19" s="10" t="s">
        <v>16</v>
      </c>
      <c r="D19" s="10"/>
      <c r="E19" s="10" t="s">
        <v>31</v>
      </c>
      <c r="F19" s="10" t="s">
        <v>18</v>
      </c>
      <c r="G19" s="10" t="s">
        <v>32</v>
      </c>
      <c r="H19" s="11" t="s">
        <v>18</v>
      </c>
      <c r="I19" s="12">
        <v>0</v>
      </c>
      <c r="J19" s="13"/>
      <c r="K19" s="13">
        <v>0</v>
      </c>
      <c r="L19" s="14" t="e">
        <f t="shared" si="0"/>
        <v>#DIV/0!</v>
      </c>
      <c r="M19" s="3"/>
      <c r="N19" s="3"/>
    </row>
    <row r="20" spans="1:14" s="15" customFormat="1" ht="95.45" customHeight="1">
      <c r="A20" s="22">
        <v>12</v>
      </c>
      <c r="B20" s="9"/>
      <c r="C20" s="10" t="s">
        <v>16</v>
      </c>
      <c r="D20" s="10"/>
      <c r="E20" s="10" t="s">
        <v>33</v>
      </c>
      <c r="F20" s="10" t="s">
        <v>18</v>
      </c>
      <c r="G20" s="10" t="s">
        <v>26</v>
      </c>
      <c r="H20" s="11" t="s">
        <v>18</v>
      </c>
      <c r="I20" s="12">
        <v>4000</v>
      </c>
      <c r="J20" s="13">
        <v>3201</v>
      </c>
      <c r="K20" s="13">
        <v>64</v>
      </c>
      <c r="L20" s="14">
        <f t="shared" si="0"/>
        <v>1.6E-2</v>
      </c>
      <c r="M20" s="3"/>
      <c r="N20" s="3"/>
    </row>
    <row r="21" spans="1:14" s="15" customFormat="1" ht="95.45" customHeight="1">
      <c r="A21" s="22">
        <v>13</v>
      </c>
      <c r="B21" s="9"/>
      <c r="C21" s="10"/>
      <c r="D21" s="10"/>
      <c r="E21" s="10" t="s">
        <v>34</v>
      </c>
      <c r="F21" s="10" t="s">
        <v>18</v>
      </c>
      <c r="G21" s="10" t="s">
        <v>36</v>
      </c>
      <c r="H21" s="10" t="s">
        <v>18</v>
      </c>
      <c r="I21" s="12">
        <v>0</v>
      </c>
      <c r="J21" s="13">
        <v>0</v>
      </c>
      <c r="K21" s="13">
        <v>54</v>
      </c>
      <c r="L21" s="14" t="e">
        <f t="shared" si="0"/>
        <v>#DIV/0!</v>
      </c>
      <c r="M21" s="3"/>
      <c r="N21" s="3"/>
    </row>
    <row r="22" spans="1:14" s="15" customFormat="1" ht="95.45" customHeight="1">
      <c r="A22" s="22"/>
      <c r="B22" s="9"/>
      <c r="C22" s="10"/>
      <c r="D22" s="10"/>
      <c r="E22" s="10" t="s">
        <v>99</v>
      </c>
      <c r="F22" s="10" t="s">
        <v>35</v>
      </c>
      <c r="G22" s="10" t="s">
        <v>40</v>
      </c>
      <c r="H22" s="10" t="s">
        <v>100</v>
      </c>
      <c r="I22" s="12">
        <v>0</v>
      </c>
      <c r="J22" s="13"/>
      <c r="K22" s="13">
        <v>398</v>
      </c>
      <c r="L22" s="14" t="e">
        <f t="shared" si="0"/>
        <v>#DIV/0!</v>
      </c>
      <c r="M22" s="3"/>
      <c r="N22" s="3"/>
    </row>
    <row r="23" spans="1:14" s="15" customFormat="1" ht="95.45" customHeight="1">
      <c r="A23" s="22">
        <v>14</v>
      </c>
      <c r="B23" s="9"/>
      <c r="C23" s="10" t="s">
        <v>16</v>
      </c>
      <c r="D23" s="10"/>
      <c r="E23" s="10" t="s">
        <v>85</v>
      </c>
      <c r="F23" s="10" t="s">
        <v>35</v>
      </c>
      <c r="G23" s="10"/>
      <c r="H23" s="11" t="s">
        <v>68</v>
      </c>
      <c r="I23" s="12"/>
      <c r="J23" s="13"/>
      <c r="K23" s="13">
        <v>2</v>
      </c>
      <c r="L23" s="14"/>
      <c r="M23" s="3"/>
      <c r="N23" s="3"/>
    </row>
    <row r="24" spans="1:14" s="15" customFormat="1" ht="95.45" customHeight="1">
      <c r="A24" s="22">
        <v>15</v>
      </c>
      <c r="B24" s="9"/>
      <c r="C24" s="10" t="s">
        <v>16</v>
      </c>
      <c r="D24" s="10"/>
      <c r="E24" s="10" t="s">
        <v>37</v>
      </c>
      <c r="F24" s="10" t="s">
        <v>35</v>
      </c>
      <c r="G24" s="10" t="s">
        <v>30</v>
      </c>
      <c r="H24" s="11" t="s">
        <v>35</v>
      </c>
      <c r="I24" s="12">
        <v>40000</v>
      </c>
      <c r="J24" s="13"/>
      <c r="K24" s="13">
        <v>0</v>
      </c>
      <c r="L24" s="14">
        <f t="shared" si="0"/>
        <v>0</v>
      </c>
      <c r="M24" s="3"/>
      <c r="N24" s="3"/>
    </row>
    <row r="25" spans="1:14" s="15" customFormat="1" ht="95.45" customHeight="1">
      <c r="A25" s="22">
        <v>16</v>
      </c>
      <c r="B25" s="9"/>
      <c r="C25" s="10"/>
      <c r="D25" s="10"/>
      <c r="E25" s="10" t="s">
        <v>38</v>
      </c>
      <c r="F25" s="10" t="s">
        <v>18</v>
      </c>
      <c r="G25" s="10" t="s">
        <v>36</v>
      </c>
      <c r="H25" s="11" t="s">
        <v>18</v>
      </c>
      <c r="I25" s="12">
        <v>8000</v>
      </c>
      <c r="J25" s="13">
        <v>2760</v>
      </c>
      <c r="K25" s="13">
        <v>102</v>
      </c>
      <c r="L25" s="14">
        <f t="shared" si="0"/>
        <v>1.2749999999999999E-2</v>
      </c>
      <c r="M25" s="3"/>
      <c r="N25" s="3"/>
    </row>
    <row r="26" spans="1:14" s="15" customFormat="1" ht="95.45" customHeight="1">
      <c r="A26" s="22">
        <v>17</v>
      </c>
      <c r="B26" s="9"/>
      <c r="C26" s="10"/>
      <c r="D26" s="10"/>
      <c r="E26" s="10" t="s">
        <v>82</v>
      </c>
      <c r="F26" s="10" t="s">
        <v>18</v>
      </c>
      <c r="G26" s="10" t="s">
        <v>84</v>
      </c>
      <c r="H26" s="11" t="s">
        <v>18</v>
      </c>
      <c r="I26" s="12"/>
      <c r="J26" s="13"/>
      <c r="K26" s="13">
        <v>369</v>
      </c>
      <c r="L26" s="14"/>
      <c r="M26" s="3"/>
      <c r="N26" s="3"/>
    </row>
    <row r="27" spans="1:14" s="15" customFormat="1" ht="95.45" customHeight="1">
      <c r="A27" s="22">
        <v>18</v>
      </c>
      <c r="B27" s="9"/>
      <c r="C27" s="10" t="s">
        <v>16</v>
      </c>
      <c r="D27" s="10"/>
      <c r="E27" s="10" t="s">
        <v>82</v>
      </c>
      <c r="F27" s="10" t="s">
        <v>18</v>
      </c>
      <c r="G27" s="10" t="s">
        <v>83</v>
      </c>
      <c r="H27" s="11" t="s">
        <v>18</v>
      </c>
      <c r="I27" s="12"/>
      <c r="J27" s="13"/>
      <c r="K27" s="13">
        <v>0</v>
      </c>
      <c r="L27" s="14"/>
      <c r="M27" s="3"/>
      <c r="N27" s="3"/>
    </row>
    <row r="28" spans="1:14" s="15" customFormat="1" ht="95.45" customHeight="1">
      <c r="A28" s="22">
        <v>19</v>
      </c>
      <c r="B28" s="9"/>
      <c r="C28" s="10" t="s">
        <v>16</v>
      </c>
      <c r="D28" s="10"/>
      <c r="E28" s="10" t="s">
        <v>39</v>
      </c>
      <c r="F28" s="10" t="s">
        <v>18</v>
      </c>
      <c r="G28" s="10" t="s">
        <v>40</v>
      </c>
      <c r="H28" s="11" t="s">
        <v>18</v>
      </c>
      <c r="I28" s="12">
        <v>30000</v>
      </c>
      <c r="J28" s="13">
        <v>3620</v>
      </c>
      <c r="K28" s="13">
        <v>0</v>
      </c>
      <c r="L28" s="14">
        <f t="shared" si="0"/>
        <v>0</v>
      </c>
      <c r="M28" s="3"/>
      <c r="N28" s="3"/>
    </row>
    <row r="29" spans="1:14" s="15" customFormat="1" ht="95.45" customHeight="1">
      <c r="A29" s="22">
        <v>20</v>
      </c>
      <c r="B29" s="9"/>
      <c r="C29" s="10" t="s">
        <v>16</v>
      </c>
      <c r="D29" s="10"/>
      <c r="E29" s="10" t="s">
        <v>41</v>
      </c>
      <c r="F29" s="10" t="s">
        <v>18</v>
      </c>
      <c r="G29" s="10" t="s">
        <v>36</v>
      </c>
      <c r="H29" s="11" t="s">
        <v>18</v>
      </c>
      <c r="I29" s="12">
        <v>3000</v>
      </c>
      <c r="J29" s="13">
        <v>1054</v>
      </c>
      <c r="K29" s="13">
        <v>120</v>
      </c>
      <c r="L29" s="14">
        <f t="shared" si="0"/>
        <v>0.04</v>
      </c>
      <c r="M29" s="3"/>
      <c r="N29" s="3"/>
    </row>
    <row r="30" spans="1:14" s="15" customFormat="1" ht="95.45" customHeight="1">
      <c r="A30" s="22">
        <v>21</v>
      </c>
      <c r="B30" s="9"/>
      <c r="C30" s="10" t="s">
        <v>16</v>
      </c>
      <c r="D30" s="10"/>
      <c r="E30" s="10" t="s">
        <v>42</v>
      </c>
      <c r="F30" s="10" t="s">
        <v>18</v>
      </c>
      <c r="G30" s="10" t="s">
        <v>32</v>
      </c>
      <c r="H30" s="11" t="s">
        <v>18</v>
      </c>
      <c r="I30" s="12">
        <v>0</v>
      </c>
      <c r="J30" s="13"/>
      <c r="K30" s="13">
        <v>11</v>
      </c>
      <c r="L30" s="14" t="e">
        <f t="shared" si="0"/>
        <v>#DIV/0!</v>
      </c>
      <c r="M30" s="3"/>
      <c r="N30" s="3"/>
    </row>
    <row r="31" spans="1:14" s="15" customFormat="1" ht="95.45" customHeight="1">
      <c r="A31" s="22">
        <v>22</v>
      </c>
      <c r="B31" s="9"/>
      <c r="C31" s="10"/>
      <c r="D31" s="10"/>
      <c r="E31" s="10" t="s">
        <v>43</v>
      </c>
      <c r="F31" s="10" t="s">
        <v>18</v>
      </c>
      <c r="G31" s="10" t="s">
        <v>44</v>
      </c>
      <c r="H31" s="11" t="s">
        <v>18</v>
      </c>
      <c r="I31" s="12">
        <v>0</v>
      </c>
      <c r="J31" s="13"/>
      <c r="K31" s="13">
        <v>0</v>
      </c>
      <c r="L31" s="14" t="e">
        <f t="shared" si="0"/>
        <v>#DIV/0!</v>
      </c>
      <c r="M31" s="3"/>
      <c r="N31" s="3"/>
    </row>
    <row r="32" spans="1:14" s="15" customFormat="1" ht="95.45" customHeight="1">
      <c r="A32" s="22">
        <v>22</v>
      </c>
      <c r="B32" s="9"/>
      <c r="C32" s="10" t="s">
        <v>16</v>
      </c>
      <c r="D32" s="10"/>
      <c r="E32" s="10" t="s">
        <v>89</v>
      </c>
      <c r="F32" s="10" t="s">
        <v>18</v>
      </c>
      <c r="G32" s="10" t="s">
        <v>90</v>
      </c>
      <c r="H32" s="11" t="s">
        <v>91</v>
      </c>
      <c r="I32" s="12"/>
      <c r="J32" s="13"/>
      <c r="K32" s="13">
        <v>49</v>
      </c>
      <c r="L32" s="14"/>
      <c r="M32" s="3"/>
      <c r="N32" s="3"/>
    </row>
    <row r="33" spans="1:14" s="15" customFormat="1" ht="95.45" customHeight="1">
      <c r="A33" s="22">
        <v>23</v>
      </c>
      <c r="B33" s="9"/>
      <c r="C33" s="10" t="s">
        <v>16</v>
      </c>
      <c r="D33" s="10"/>
      <c r="E33" s="10" t="s">
        <v>45</v>
      </c>
      <c r="F33" s="10" t="s">
        <v>18</v>
      </c>
      <c r="G33" s="10" t="s">
        <v>46</v>
      </c>
      <c r="H33" s="11" t="s">
        <v>18</v>
      </c>
      <c r="I33" s="12">
        <v>0</v>
      </c>
      <c r="J33" s="13"/>
      <c r="K33" s="13">
        <v>0</v>
      </c>
      <c r="L33" s="14" t="e">
        <f t="shared" si="0"/>
        <v>#DIV/0!</v>
      </c>
      <c r="M33" s="3"/>
      <c r="N33" s="3"/>
    </row>
    <row r="34" spans="1:14" s="15" customFormat="1" ht="95.45" customHeight="1">
      <c r="A34" s="22">
        <v>24</v>
      </c>
      <c r="B34" s="9"/>
      <c r="C34" s="10" t="s">
        <v>16</v>
      </c>
      <c r="D34" s="10"/>
      <c r="E34" s="10" t="s">
        <v>45</v>
      </c>
      <c r="F34" s="10" t="s">
        <v>18</v>
      </c>
      <c r="G34" s="10" t="s">
        <v>40</v>
      </c>
      <c r="H34" s="11" t="s">
        <v>18</v>
      </c>
      <c r="I34" s="12">
        <v>300</v>
      </c>
      <c r="J34" s="13">
        <v>123</v>
      </c>
      <c r="K34" s="13">
        <v>11</v>
      </c>
      <c r="L34" s="14">
        <f t="shared" si="0"/>
        <v>3.6666666666666667E-2</v>
      </c>
      <c r="M34" s="3"/>
      <c r="N34" s="3"/>
    </row>
    <row r="35" spans="1:14" s="15" customFormat="1" ht="95.45" customHeight="1">
      <c r="A35" s="22">
        <v>25</v>
      </c>
      <c r="B35" s="9"/>
      <c r="C35" s="10"/>
      <c r="D35" s="10"/>
      <c r="E35" s="10" t="s">
        <v>47</v>
      </c>
      <c r="F35" s="10" t="s">
        <v>18</v>
      </c>
      <c r="G35" s="10" t="s">
        <v>48</v>
      </c>
      <c r="H35" s="11" t="s">
        <v>18</v>
      </c>
      <c r="I35" s="12">
        <v>500</v>
      </c>
      <c r="J35" s="13"/>
      <c r="K35" s="13">
        <v>83</v>
      </c>
      <c r="L35" s="14">
        <f t="shared" si="0"/>
        <v>0.16600000000000001</v>
      </c>
      <c r="M35" s="3"/>
      <c r="N35" s="3"/>
    </row>
    <row r="36" spans="1:14" s="15" customFormat="1" ht="95.45" customHeight="1">
      <c r="A36" s="22">
        <v>26</v>
      </c>
      <c r="B36" s="9"/>
      <c r="C36" s="10" t="s">
        <v>16</v>
      </c>
      <c r="D36" s="10"/>
      <c r="E36" s="10" t="s">
        <v>86</v>
      </c>
      <c r="F36" s="10" t="s">
        <v>18</v>
      </c>
      <c r="G36" s="10" t="s">
        <v>87</v>
      </c>
      <c r="H36" s="11" t="s">
        <v>18</v>
      </c>
      <c r="I36" s="12"/>
      <c r="J36" s="13"/>
      <c r="K36" s="13">
        <v>5</v>
      </c>
      <c r="L36" s="14"/>
      <c r="M36" s="3"/>
      <c r="N36" s="3"/>
    </row>
    <row r="37" spans="1:14" s="15" customFormat="1" ht="95.45" customHeight="1">
      <c r="A37" s="22">
        <v>27</v>
      </c>
      <c r="B37" s="9"/>
      <c r="C37" s="10" t="s">
        <v>16</v>
      </c>
      <c r="D37" s="10"/>
      <c r="E37" s="10" t="s">
        <v>49</v>
      </c>
      <c r="F37" s="10" t="s">
        <v>18</v>
      </c>
      <c r="G37" s="10" t="s">
        <v>50</v>
      </c>
      <c r="H37" s="11" t="s">
        <v>18</v>
      </c>
      <c r="I37" s="12">
        <v>500</v>
      </c>
      <c r="J37" s="13">
        <v>20</v>
      </c>
      <c r="K37" s="13">
        <v>0</v>
      </c>
      <c r="L37" s="14">
        <f t="shared" si="0"/>
        <v>0</v>
      </c>
      <c r="M37" s="3"/>
      <c r="N37" s="3"/>
    </row>
    <row r="38" spans="1:14" s="15" customFormat="1" ht="95.45" customHeight="1">
      <c r="A38" s="22">
        <v>28</v>
      </c>
      <c r="B38" s="9"/>
      <c r="C38" s="10" t="s">
        <v>16</v>
      </c>
      <c r="D38" s="10"/>
      <c r="E38" s="10" t="s">
        <v>51</v>
      </c>
      <c r="F38" s="10" t="s">
        <v>35</v>
      </c>
      <c r="G38" s="10" t="s">
        <v>52</v>
      </c>
      <c r="H38" s="11" t="s">
        <v>35</v>
      </c>
      <c r="I38" s="12">
        <v>2500</v>
      </c>
      <c r="J38" s="13">
        <v>460</v>
      </c>
      <c r="K38" s="13">
        <v>0</v>
      </c>
      <c r="L38" s="14">
        <f t="shared" si="0"/>
        <v>0</v>
      </c>
      <c r="M38" s="3"/>
      <c r="N38" s="3"/>
    </row>
    <row r="39" spans="1:14" s="15" customFormat="1" ht="95.45" customHeight="1">
      <c r="A39" s="22">
        <v>29</v>
      </c>
      <c r="B39" s="9"/>
      <c r="C39" s="10" t="s">
        <v>16</v>
      </c>
      <c r="D39" s="10"/>
      <c r="E39" s="10" t="s">
        <v>98</v>
      </c>
      <c r="F39" s="10" t="s">
        <v>18</v>
      </c>
      <c r="G39" s="10" t="s">
        <v>53</v>
      </c>
      <c r="H39" s="11" t="s">
        <v>18</v>
      </c>
      <c r="I39" s="12">
        <v>0</v>
      </c>
      <c r="J39" s="13"/>
      <c r="K39" s="13">
        <v>0</v>
      </c>
      <c r="L39" s="14" t="e">
        <f t="shared" si="0"/>
        <v>#DIV/0!</v>
      </c>
      <c r="M39" s="3"/>
      <c r="N39" s="3"/>
    </row>
    <row r="40" spans="1:14" s="15" customFormat="1" ht="95.45" customHeight="1">
      <c r="A40" s="22"/>
      <c r="B40" s="9"/>
      <c r="C40" s="10"/>
      <c r="D40" s="10"/>
      <c r="E40" s="10" t="s">
        <v>54</v>
      </c>
      <c r="F40" s="10" t="s">
        <v>18</v>
      </c>
      <c r="G40" s="10" t="s">
        <v>40</v>
      </c>
      <c r="H40" s="11" t="s">
        <v>18</v>
      </c>
      <c r="I40" s="12">
        <v>300</v>
      </c>
      <c r="J40" s="13">
        <v>63</v>
      </c>
      <c r="K40" s="13">
        <v>0</v>
      </c>
      <c r="L40" s="14">
        <f t="shared" si="0"/>
        <v>0</v>
      </c>
      <c r="M40" s="3"/>
      <c r="N40" s="3"/>
    </row>
    <row r="41" spans="1:14" s="15" customFormat="1" ht="95.45" customHeight="1">
      <c r="A41" s="22">
        <v>30</v>
      </c>
      <c r="B41" s="9"/>
      <c r="C41" s="10" t="s">
        <v>16</v>
      </c>
      <c r="D41" s="10"/>
      <c r="E41" s="10" t="s">
        <v>54</v>
      </c>
      <c r="F41" s="10" t="s">
        <v>18</v>
      </c>
      <c r="G41" s="10" t="s">
        <v>44</v>
      </c>
      <c r="H41" s="11" t="s">
        <v>18</v>
      </c>
      <c r="I41" s="12">
        <v>100</v>
      </c>
      <c r="J41" s="13">
        <v>59</v>
      </c>
      <c r="K41" s="13">
        <v>94</v>
      </c>
      <c r="L41" s="14">
        <f t="shared" si="0"/>
        <v>0.94</v>
      </c>
      <c r="M41" s="3"/>
      <c r="N41" s="3"/>
    </row>
    <row r="42" spans="1:14" s="15" customFormat="1" ht="95.45" customHeight="1">
      <c r="A42" s="22">
        <v>31</v>
      </c>
      <c r="B42" s="9"/>
      <c r="C42" s="10" t="s">
        <v>16</v>
      </c>
      <c r="D42" s="10"/>
      <c r="E42" s="10" t="s">
        <v>55</v>
      </c>
      <c r="F42" s="10" t="s">
        <v>18</v>
      </c>
      <c r="G42" s="10" t="s">
        <v>77</v>
      </c>
      <c r="H42" s="11" t="s">
        <v>18</v>
      </c>
      <c r="I42" s="12"/>
      <c r="J42" s="13"/>
      <c r="K42" s="13">
        <v>0</v>
      </c>
      <c r="L42" s="14" t="e">
        <f t="shared" si="0"/>
        <v>#DIV/0!</v>
      </c>
      <c r="M42" s="3"/>
      <c r="N42" s="3"/>
    </row>
    <row r="43" spans="1:14" s="15" customFormat="1" ht="95.45" customHeight="1">
      <c r="A43" s="22">
        <v>32</v>
      </c>
      <c r="B43" s="9"/>
      <c r="C43" s="10" t="s">
        <v>16</v>
      </c>
      <c r="D43" s="10"/>
      <c r="E43" s="10" t="s">
        <v>55</v>
      </c>
      <c r="F43" s="10" t="s">
        <v>18</v>
      </c>
      <c r="G43" s="10" t="s">
        <v>56</v>
      </c>
      <c r="H43" s="11" t="s">
        <v>18</v>
      </c>
      <c r="I43" s="12">
        <v>600</v>
      </c>
      <c r="J43" s="13">
        <v>280</v>
      </c>
      <c r="K43" s="13">
        <v>0</v>
      </c>
      <c r="L43" s="14">
        <f t="shared" si="0"/>
        <v>0</v>
      </c>
      <c r="M43" s="3"/>
      <c r="N43" s="3"/>
    </row>
    <row r="44" spans="1:14" s="15" customFormat="1" ht="95.45" customHeight="1">
      <c r="A44" s="22">
        <v>34</v>
      </c>
      <c r="B44" s="9"/>
      <c r="C44" s="10" t="s">
        <v>16</v>
      </c>
      <c r="D44" s="10"/>
      <c r="E44" s="10" t="s">
        <v>57</v>
      </c>
      <c r="F44" s="10" t="s">
        <v>35</v>
      </c>
      <c r="G44" s="10" t="s">
        <v>58</v>
      </c>
      <c r="H44" s="11" t="s">
        <v>35</v>
      </c>
      <c r="I44" s="12">
        <v>10000</v>
      </c>
      <c r="J44" s="13">
        <v>2600</v>
      </c>
      <c r="K44" s="13">
        <v>0</v>
      </c>
      <c r="L44" s="14">
        <f t="shared" si="0"/>
        <v>0</v>
      </c>
      <c r="M44" s="3"/>
      <c r="N44" s="3"/>
    </row>
    <row r="45" spans="1:14" s="15" customFormat="1" ht="95.45" customHeight="1">
      <c r="A45" s="22">
        <v>35</v>
      </c>
      <c r="B45" s="9"/>
      <c r="C45" s="10" t="s">
        <v>16</v>
      </c>
      <c r="D45" s="10"/>
      <c r="E45" s="10" t="s">
        <v>59</v>
      </c>
      <c r="F45" s="10" t="s">
        <v>18</v>
      </c>
      <c r="G45" s="10" t="s">
        <v>81</v>
      </c>
      <c r="H45" s="11" t="s">
        <v>18</v>
      </c>
      <c r="I45" s="12">
        <v>0</v>
      </c>
      <c r="J45" s="13"/>
      <c r="K45" s="13">
        <v>0</v>
      </c>
      <c r="L45" s="14" t="e">
        <f t="shared" si="0"/>
        <v>#DIV/0!</v>
      </c>
      <c r="M45" s="3"/>
      <c r="N45" s="3"/>
    </row>
    <row r="46" spans="1:14" s="15" customFormat="1" ht="95.45" customHeight="1">
      <c r="A46" s="22">
        <v>36</v>
      </c>
      <c r="B46" s="9"/>
      <c r="C46" s="10" t="s">
        <v>16</v>
      </c>
      <c r="D46" s="10"/>
      <c r="E46" s="10" t="s">
        <v>60</v>
      </c>
      <c r="F46" s="10" t="s">
        <v>35</v>
      </c>
      <c r="G46" s="10" t="s">
        <v>40</v>
      </c>
      <c r="H46" s="11" t="s">
        <v>35</v>
      </c>
      <c r="I46" s="12">
        <v>0</v>
      </c>
      <c r="J46" s="13"/>
      <c r="K46" s="13">
        <v>0</v>
      </c>
      <c r="L46" s="14" t="e">
        <f t="shared" si="0"/>
        <v>#DIV/0!</v>
      </c>
      <c r="M46" s="3"/>
      <c r="N46" s="3"/>
    </row>
    <row r="47" spans="1:14" s="15" customFormat="1" ht="95.45" customHeight="1">
      <c r="A47" s="22">
        <v>37</v>
      </c>
      <c r="B47" s="9"/>
      <c r="C47" s="10" t="s">
        <v>16</v>
      </c>
      <c r="D47" s="10"/>
      <c r="E47" s="10" t="s">
        <v>61</v>
      </c>
      <c r="F47" s="10" t="s">
        <v>18</v>
      </c>
      <c r="G47" s="10" t="s">
        <v>24</v>
      </c>
      <c r="H47" s="11" t="s">
        <v>18</v>
      </c>
      <c r="I47" s="12">
        <v>994</v>
      </c>
      <c r="J47" s="13">
        <v>83</v>
      </c>
      <c r="K47" s="13">
        <v>162</v>
      </c>
      <c r="L47" s="14">
        <f t="shared" si="0"/>
        <v>0.16297786720321933</v>
      </c>
      <c r="M47" s="3"/>
      <c r="N47" s="3"/>
    </row>
    <row r="48" spans="1:14" s="15" customFormat="1" ht="95.45" customHeight="1">
      <c r="A48" s="22">
        <v>38</v>
      </c>
      <c r="B48" s="9"/>
      <c r="C48" s="10" t="s">
        <v>16</v>
      </c>
      <c r="D48" s="10"/>
      <c r="E48" s="10" t="s">
        <v>61</v>
      </c>
      <c r="F48" s="10" t="s">
        <v>18</v>
      </c>
      <c r="G48" s="10" t="s">
        <v>30</v>
      </c>
      <c r="H48" s="11" t="s">
        <v>18</v>
      </c>
      <c r="I48" s="12">
        <v>550</v>
      </c>
      <c r="J48" s="13"/>
      <c r="K48" s="13">
        <v>97</v>
      </c>
      <c r="L48" s="14">
        <f t="shared" si="0"/>
        <v>0.17636363636363636</v>
      </c>
      <c r="M48" s="3"/>
      <c r="N48" s="3"/>
    </row>
    <row r="49" spans="1:14" s="15" customFormat="1" ht="95.45" customHeight="1">
      <c r="A49" s="22">
        <v>39</v>
      </c>
      <c r="B49" s="9"/>
      <c r="C49" s="10" t="s">
        <v>16</v>
      </c>
      <c r="D49" s="10"/>
      <c r="E49" s="10" t="s">
        <v>62</v>
      </c>
      <c r="F49" s="10" t="s">
        <v>35</v>
      </c>
      <c r="G49" s="10" t="s">
        <v>24</v>
      </c>
      <c r="H49" s="11" t="s">
        <v>35</v>
      </c>
      <c r="I49" s="12">
        <v>3000</v>
      </c>
      <c r="J49" s="13"/>
      <c r="K49" s="13">
        <v>0</v>
      </c>
      <c r="L49" s="14">
        <f t="shared" si="0"/>
        <v>0</v>
      </c>
      <c r="M49" s="3"/>
      <c r="N49" s="3"/>
    </row>
    <row r="50" spans="1:14" s="15" customFormat="1" ht="95.45" customHeight="1">
      <c r="A50" s="22">
        <v>40</v>
      </c>
      <c r="B50" s="9"/>
      <c r="C50" s="10" t="s">
        <v>16</v>
      </c>
      <c r="D50" s="10"/>
      <c r="E50" s="10" t="s">
        <v>63</v>
      </c>
      <c r="F50" s="10" t="s">
        <v>18</v>
      </c>
      <c r="G50" s="10" t="s">
        <v>64</v>
      </c>
      <c r="H50" s="11" t="s">
        <v>18</v>
      </c>
      <c r="I50" s="12">
        <v>0</v>
      </c>
      <c r="J50" s="13"/>
      <c r="K50" s="13">
        <v>0</v>
      </c>
      <c r="L50" s="14" t="e">
        <f t="shared" si="0"/>
        <v>#DIV/0!</v>
      </c>
      <c r="M50" s="3"/>
      <c r="N50" s="3"/>
    </row>
    <row r="51" spans="1:14" s="15" customFormat="1" ht="95.45" customHeight="1">
      <c r="A51" s="22">
        <v>41</v>
      </c>
      <c r="B51" s="9"/>
      <c r="C51" s="10" t="s">
        <v>16</v>
      </c>
      <c r="D51" s="10"/>
      <c r="E51" s="10" t="s">
        <v>65</v>
      </c>
      <c r="F51" s="10" t="s">
        <v>18</v>
      </c>
      <c r="G51" s="10" t="s">
        <v>40</v>
      </c>
      <c r="H51" s="11" t="s">
        <v>18</v>
      </c>
      <c r="I51" s="12">
        <v>2000</v>
      </c>
      <c r="J51" s="13">
        <v>264</v>
      </c>
      <c r="K51" s="13">
        <v>73</v>
      </c>
      <c r="L51" s="14" t="b">
        <f>K51=K51/I51</f>
        <v>0</v>
      </c>
      <c r="M51" s="3"/>
      <c r="N51" s="3"/>
    </row>
    <row r="52" spans="1:14" s="15" customFormat="1" ht="95.45" customHeight="1">
      <c r="A52" s="22">
        <v>42</v>
      </c>
      <c r="B52" s="9"/>
      <c r="C52" s="10" t="s">
        <v>16</v>
      </c>
      <c r="D52" s="10"/>
      <c r="E52" s="10" t="s">
        <v>66</v>
      </c>
      <c r="F52" s="10" t="s">
        <v>18</v>
      </c>
      <c r="G52" s="10" t="s">
        <v>44</v>
      </c>
      <c r="H52" s="11" t="s">
        <v>18</v>
      </c>
      <c r="I52" s="12">
        <v>3000</v>
      </c>
      <c r="J52" s="13">
        <v>573</v>
      </c>
      <c r="K52" s="13">
        <v>0</v>
      </c>
      <c r="L52" s="14">
        <f t="shared" si="0"/>
        <v>0</v>
      </c>
      <c r="M52" s="3"/>
      <c r="N52" s="3"/>
    </row>
    <row r="53" spans="1:14" s="15" customFormat="1" ht="95.45" customHeight="1">
      <c r="A53" s="22">
        <v>43</v>
      </c>
      <c r="B53" s="9"/>
      <c r="C53" s="10" t="s">
        <v>16</v>
      </c>
      <c r="D53" s="10"/>
      <c r="E53" s="10" t="s">
        <v>66</v>
      </c>
      <c r="F53" s="10" t="s">
        <v>18</v>
      </c>
      <c r="G53" s="10" t="s">
        <v>30</v>
      </c>
      <c r="H53" s="11" t="s">
        <v>18</v>
      </c>
      <c r="I53" s="12">
        <v>2000</v>
      </c>
      <c r="J53" s="13">
        <v>440</v>
      </c>
      <c r="K53" s="13">
        <v>0</v>
      </c>
      <c r="L53" s="14">
        <f t="shared" si="0"/>
        <v>0</v>
      </c>
      <c r="M53" s="3"/>
      <c r="N53" s="3"/>
    </row>
    <row r="54" spans="1:14" s="15" customFormat="1" ht="95.45" customHeight="1">
      <c r="A54" s="22">
        <v>44</v>
      </c>
      <c r="B54" s="9"/>
      <c r="C54" s="10" t="s">
        <v>16</v>
      </c>
      <c r="D54" s="10"/>
      <c r="E54" s="10" t="s">
        <v>67</v>
      </c>
      <c r="F54" s="10" t="s">
        <v>18</v>
      </c>
      <c r="G54" s="10" t="s">
        <v>44</v>
      </c>
      <c r="H54" s="11" t="s">
        <v>18</v>
      </c>
      <c r="I54" s="12">
        <v>600</v>
      </c>
      <c r="J54" s="13">
        <v>318</v>
      </c>
      <c r="K54" s="13">
        <v>292</v>
      </c>
      <c r="L54" s="14">
        <f t="shared" si="0"/>
        <v>0.48666666666666669</v>
      </c>
      <c r="M54" s="3"/>
      <c r="N54" s="3"/>
    </row>
    <row r="55" spans="1:14" s="15" customFormat="1" ht="95.45" customHeight="1">
      <c r="A55" s="22">
        <v>45</v>
      </c>
      <c r="B55" s="9"/>
      <c r="C55" s="10" t="s">
        <v>16</v>
      </c>
      <c r="D55" s="10"/>
      <c r="E55" s="10" t="s">
        <v>67</v>
      </c>
      <c r="F55" s="10" t="s">
        <v>18</v>
      </c>
      <c r="G55" s="10" t="s">
        <v>24</v>
      </c>
      <c r="H55" s="11" t="s">
        <v>18</v>
      </c>
      <c r="I55" s="12">
        <v>3500</v>
      </c>
      <c r="J55" s="13">
        <v>1280</v>
      </c>
      <c r="K55" s="13">
        <v>413</v>
      </c>
      <c r="L55" s="14">
        <f t="shared" si="0"/>
        <v>0.11799999999999999</v>
      </c>
      <c r="M55" s="3"/>
      <c r="N55" s="3"/>
    </row>
    <row r="56" spans="1:14" s="19" customFormat="1" ht="95.45" customHeight="1">
      <c r="A56" s="22">
        <v>46</v>
      </c>
      <c r="B56" s="9"/>
      <c r="C56" s="10" t="s">
        <v>16</v>
      </c>
      <c r="D56" s="10"/>
      <c r="E56" s="10" t="s">
        <v>34</v>
      </c>
      <c r="F56" s="10" t="s">
        <v>35</v>
      </c>
      <c r="G56" s="10" t="s">
        <v>36</v>
      </c>
      <c r="H56" s="11" t="s">
        <v>94</v>
      </c>
      <c r="I56" s="12">
        <v>0</v>
      </c>
      <c r="J56" s="13">
        <v>0</v>
      </c>
      <c r="K56" s="13">
        <v>87</v>
      </c>
      <c r="L56" s="14" t="e">
        <f t="shared" si="0"/>
        <v>#DIV/0!</v>
      </c>
      <c r="M56" s="17"/>
      <c r="N56" s="17"/>
    </row>
    <row r="57" spans="1:14" s="19" customFormat="1" ht="95.45" customHeight="1">
      <c r="A57" s="22">
        <v>47</v>
      </c>
      <c r="B57" s="9"/>
      <c r="C57" s="10" t="s">
        <v>16</v>
      </c>
      <c r="D57" s="10"/>
      <c r="E57" s="10" t="s">
        <v>69</v>
      </c>
      <c r="F57" s="10" t="s">
        <v>70</v>
      </c>
      <c r="G57" s="10" t="s">
        <v>71</v>
      </c>
      <c r="H57" s="11" t="s">
        <v>70</v>
      </c>
      <c r="I57" s="12">
        <v>10</v>
      </c>
      <c r="J57" s="13"/>
      <c r="K57" s="13">
        <v>0</v>
      </c>
      <c r="L57" s="14">
        <f t="shared" si="0"/>
        <v>0</v>
      </c>
      <c r="M57" s="17"/>
      <c r="N57" s="17"/>
    </row>
    <row r="58" spans="1:14" s="19" customFormat="1" ht="95.45" customHeight="1">
      <c r="A58" s="22">
        <v>48</v>
      </c>
      <c r="B58" s="9"/>
      <c r="C58" s="10" t="s">
        <v>16</v>
      </c>
      <c r="D58" s="10"/>
      <c r="E58" s="10" t="s">
        <v>72</v>
      </c>
      <c r="F58" s="10" t="s">
        <v>35</v>
      </c>
      <c r="G58" s="10" t="s">
        <v>73</v>
      </c>
      <c r="H58" s="11" t="s">
        <v>35</v>
      </c>
      <c r="I58" s="12">
        <v>30000</v>
      </c>
      <c r="J58" s="13"/>
      <c r="K58" s="13">
        <v>0</v>
      </c>
      <c r="L58" s="14">
        <f t="shared" si="0"/>
        <v>0</v>
      </c>
      <c r="M58" s="17"/>
      <c r="N58" s="17"/>
    </row>
    <row r="59" spans="1:14" s="15" customFormat="1" ht="95.45" customHeight="1">
      <c r="A59" s="22">
        <v>48</v>
      </c>
      <c r="B59" s="9"/>
      <c r="C59" s="10" t="s">
        <v>16</v>
      </c>
      <c r="D59" s="10"/>
      <c r="E59" s="10" t="s">
        <v>93</v>
      </c>
      <c r="F59" s="10" t="s">
        <v>68</v>
      </c>
      <c r="G59" s="10" t="s">
        <v>56</v>
      </c>
      <c r="H59" s="11" t="s">
        <v>68</v>
      </c>
      <c r="I59" s="12">
        <v>4000</v>
      </c>
      <c r="J59" s="13">
        <v>812</v>
      </c>
      <c r="K59" s="13">
        <v>75</v>
      </c>
      <c r="L59" s="14">
        <f t="shared" si="0"/>
        <v>1.8749999999999999E-2</v>
      </c>
      <c r="M59" s="2"/>
      <c r="N59" s="2"/>
    </row>
    <row r="60" spans="1:14" s="15" customFormat="1" ht="95.45" customHeight="1">
      <c r="A60" s="22">
        <v>49</v>
      </c>
      <c r="B60" s="9"/>
      <c r="C60" s="10" t="s">
        <v>16</v>
      </c>
      <c r="D60" s="10"/>
      <c r="E60" s="10" t="s">
        <v>74</v>
      </c>
      <c r="F60" s="10" t="s">
        <v>68</v>
      </c>
      <c r="G60" s="10" t="s">
        <v>40</v>
      </c>
      <c r="H60" s="11" t="s">
        <v>68</v>
      </c>
      <c r="I60" s="12">
        <v>50</v>
      </c>
      <c r="J60" s="13"/>
      <c r="K60" s="13">
        <v>0</v>
      </c>
      <c r="L60" s="14">
        <f t="shared" si="0"/>
        <v>0</v>
      </c>
      <c r="M60" s="2"/>
      <c r="N60" s="2"/>
    </row>
    <row r="61" spans="1:14" s="15" customFormat="1" ht="95.45" customHeight="1">
      <c r="A61" s="22">
        <v>50</v>
      </c>
      <c r="B61" s="9"/>
      <c r="C61" s="10" t="s">
        <v>16</v>
      </c>
      <c r="D61" s="10"/>
      <c r="E61" s="10" t="s">
        <v>74</v>
      </c>
      <c r="F61" s="10" t="s">
        <v>68</v>
      </c>
      <c r="G61" s="10" t="s">
        <v>75</v>
      </c>
      <c r="H61" s="11" t="s">
        <v>68</v>
      </c>
      <c r="I61" s="12">
        <v>0</v>
      </c>
      <c r="J61" s="13"/>
      <c r="K61" s="13">
        <v>0</v>
      </c>
      <c r="L61" s="14" t="e">
        <f t="shared" si="0"/>
        <v>#DIV/0!</v>
      </c>
      <c r="M61" s="2"/>
      <c r="N61" s="2"/>
    </row>
    <row r="62" spans="1:14" s="15" customFormat="1" ht="95.45" customHeight="1">
      <c r="A62" s="22">
        <v>51</v>
      </c>
      <c r="B62" s="9"/>
      <c r="C62" s="10" t="s">
        <v>16</v>
      </c>
      <c r="D62" s="10"/>
      <c r="E62" s="10" t="s">
        <v>76</v>
      </c>
      <c r="F62" s="10" t="s">
        <v>35</v>
      </c>
      <c r="G62" s="10" t="s">
        <v>77</v>
      </c>
      <c r="H62" s="11" t="s">
        <v>35</v>
      </c>
      <c r="I62" s="12">
        <v>2000</v>
      </c>
      <c r="J62" s="13"/>
      <c r="K62" s="13">
        <v>0</v>
      </c>
      <c r="L62" s="14">
        <f t="shared" si="0"/>
        <v>0</v>
      </c>
      <c r="M62" s="2"/>
      <c r="N62" s="2"/>
    </row>
    <row r="63" spans="1:14" s="15" customFormat="1" ht="95.45" customHeight="1">
      <c r="A63" s="22">
        <v>52</v>
      </c>
      <c r="B63" s="9"/>
      <c r="C63" s="10"/>
      <c r="D63" s="10"/>
      <c r="E63" s="10" t="s">
        <v>76</v>
      </c>
      <c r="F63" s="10" t="s">
        <v>35</v>
      </c>
      <c r="G63" s="10" t="s">
        <v>23</v>
      </c>
      <c r="H63" s="11" t="s">
        <v>35</v>
      </c>
      <c r="I63" s="12">
        <v>3000</v>
      </c>
      <c r="J63" s="13"/>
      <c r="K63" s="13">
        <v>0</v>
      </c>
      <c r="L63" s="14">
        <f t="shared" si="0"/>
        <v>0</v>
      </c>
      <c r="M63" s="2"/>
      <c r="N63" s="2"/>
    </row>
    <row r="64" spans="1:14" s="15" customFormat="1" ht="95.45" customHeight="1" thickBot="1">
      <c r="A64" s="22">
        <v>53</v>
      </c>
      <c r="B64" s="9"/>
      <c r="C64" s="10" t="s">
        <v>16</v>
      </c>
      <c r="D64" s="10"/>
      <c r="E64" s="10" t="s">
        <v>92</v>
      </c>
      <c r="F64" s="10" t="s">
        <v>18</v>
      </c>
      <c r="G64" s="10"/>
      <c r="H64" s="11" t="s">
        <v>18</v>
      </c>
      <c r="I64" s="12"/>
      <c r="J64" s="13"/>
      <c r="K64" s="13">
        <v>0</v>
      </c>
      <c r="L64" s="14"/>
      <c r="M64" s="2"/>
      <c r="N64" s="2"/>
    </row>
    <row r="65" spans="1:12" s="15" customFormat="1" ht="95.45" customHeight="1" thickBot="1">
      <c r="A65" s="16">
        <v>53</v>
      </c>
      <c r="B65" s="16"/>
      <c r="C65" s="27"/>
      <c r="D65" s="27"/>
      <c r="E65" s="10" t="s">
        <v>78</v>
      </c>
      <c r="F65" s="10" t="s">
        <v>35</v>
      </c>
      <c r="G65" s="10" t="s">
        <v>40</v>
      </c>
      <c r="H65" s="11" t="s">
        <v>35</v>
      </c>
      <c r="I65" s="12">
        <v>500</v>
      </c>
      <c r="J65" s="13"/>
      <c r="K65" s="13">
        <v>0</v>
      </c>
      <c r="L65" s="14">
        <f t="shared" si="0"/>
        <v>0</v>
      </c>
    </row>
    <row r="66" spans="1:12" s="15" customFormat="1" ht="95.45" customHeight="1">
      <c r="A66" s="20"/>
      <c r="B66" s="20"/>
      <c r="C66" s="26"/>
      <c r="D66" s="26"/>
      <c r="E66" s="27"/>
      <c r="F66" s="27"/>
      <c r="G66" s="17"/>
      <c r="H66" s="17"/>
      <c r="I66" s="17"/>
      <c r="J66" s="17"/>
      <c r="K66" s="17"/>
      <c r="L66" s="18"/>
    </row>
    <row r="67" spans="1:12" s="15" customFormat="1" ht="95.45" customHeight="1">
      <c r="A67" s="20"/>
      <c r="B67" s="20"/>
      <c r="C67" s="26"/>
      <c r="D67" s="26"/>
      <c r="E67" s="26"/>
      <c r="F67" s="26"/>
      <c r="G67" s="20"/>
      <c r="H67" s="20"/>
      <c r="I67" s="20"/>
      <c r="J67" s="20"/>
      <c r="K67" s="20"/>
      <c r="L67" s="16"/>
    </row>
    <row r="68" spans="1:12" s="15" customFormat="1" ht="95.45" customHeight="1">
      <c r="A68" s="21"/>
      <c r="B68" s="21"/>
      <c r="C68" s="21"/>
      <c r="D68" s="21"/>
      <c r="E68" s="26"/>
      <c r="F68" s="26"/>
      <c r="G68" s="20"/>
      <c r="H68" s="20"/>
      <c r="I68" s="20"/>
      <c r="J68" s="20"/>
      <c r="K68" s="20"/>
      <c r="L68" s="16"/>
    </row>
    <row r="69" spans="1:12" s="15" customFormat="1" ht="95.4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1:12" s="15" customFormat="1" ht="95.4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s="15" customFormat="1" ht="95.4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1:12" s="15" customFormat="1" ht="95.4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1:12" s="15" customFormat="1" ht="95.4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</row>
    <row r="74" spans="1:12" s="15" customFormat="1" ht="95.45" customHeight="1">
      <c r="E74" s="21"/>
      <c r="F74" s="21"/>
      <c r="G74" s="21"/>
      <c r="H74" s="21"/>
      <c r="I74" s="21"/>
      <c r="J74" s="21"/>
      <c r="K74" s="21"/>
      <c r="L74" s="21"/>
    </row>
    <row r="75" spans="1:12" s="15" customFormat="1" ht="95.45" customHeight="1"/>
    <row r="76" spans="1:12" s="15" customFormat="1" ht="95.45" customHeight="1"/>
    <row r="77" spans="1:12" s="15" customFormat="1" ht="95.45" customHeight="1"/>
    <row r="78" spans="1:12" s="15" customFormat="1" ht="95.45" customHeight="1"/>
    <row r="79" spans="1:12" s="15" customFormat="1" ht="95.45" customHeight="1"/>
    <row r="80" spans="1:12" s="15" customFormat="1" ht="95.45" customHeight="1"/>
    <row r="81" s="15" customFormat="1" ht="95.45" customHeight="1"/>
    <row r="82" s="15" customFormat="1" ht="95.45" customHeight="1"/>
    <row r="83" s="15" customFormat="1" ht="95.45" customHeight="1"/>
    <row r="84" s="15" customFormat="1" ht="95.45" customHeight="1"/>
    <row r="85" s="15" customFormat="1" ht="95.45" customHeight="1"/>
    <row r="86" s="15" customFormat="1" ht="95.45" customHeight="1"/>
    <row r="87" s="15" customFormat="1" ht="95.45" customHeight="1"/>
    <row r="88" s="15" customFormat="1" ht="95.45" customHeight="1"/>
    <row r="89" s="15" customFormat="1" ht="95.45" customHeight="1"/>
    <row r="90" s="15" customFormat="1" ht="95.45" customHeight="1"/>
    <row r="91" s="15" customFormat="1" ht="95.45" customHeight="1"/>
    <row r="92" s="15" customFormat="1" ht="95.45" customHeight="1"/>
    <row r="93" s="15" customFormat="1" ht="95.45" customHeight="1"/>
    <row r="94" s="15" customFormat="1" ht="95.45" customHeight="1"/>
    <row r="95" s="15" customFormat="1" ht="95.45" customHeight="1"/>
    <row r="96" s="15" customFormat="1" ht="95.45" customHeight="1"/>
    <row r="97" spans="1:12" s="15" customFormat="1" ht="95.45" customHeight="1"/>
    <row r="98" spans="1:12" s="15" customFormat="1" ht="95.45" customHeight="1"/>
    <row r="99" spans="1:12" s="15" customFormat="1" ht="95.45" customHeight="1"/>
    <row r="100" spans="1:12" s="15" customFormat="1" ht="95.45" customHeight="1"/>
    <row r="101" spans="1:12" s="15" customFormat="1" ht="95.45" customHeight="1"/>
    <row r="102" spans="1:12" s="15" customFormat="1" ht="95.45" customHeight="1"/>
    <row r="103" spans="1:12" s="15" customFormat="1" ht="95.45" customHeight="1"/>
    <row r="104" spans="1:12" s="15" customFormat="1" ht="95.45" customHeight="1"/>
    <row r="105" spans="1:12" s="15" customFormat="1" ht="95.45" customHeight="1"/>
    <row r="106" spans="1:12" ht="95.45" customHeight="1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1:12" ht="95.45" customHeight="1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1:12" ht="95.45" customHeight="1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95.45" customHeight="1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1:12" ht="95.45" customHeight="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1:12" ht="95.45" customHeight="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1:12" ht="95.45" customHeight="1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1:12" ht="95.45" customHeigh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1:12" ht="95.45" customHeight="1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95.45" customHeight="1">
      <c r="E115" s="15"/>
      <c r="F115" s="15"/>
      <c r="G115" s="15"/>
      <c r="H115" s="15"/>
      <c r="I115" s="15"/>
      <c r="J115" s="15"/>
      <c r="K115" s="15"/>
      <c r="L115" s="15"/>
    </row>
    <row r="116" spans="1:12" ht="95.45" customHeight="1"/>
    <row r="117" spans="1:12" ht="95.45" customHeight="1"/>
    <row r="118" spans="1:12" ht="95.45" customHeight="1"/>
    <row r="119" spans="1:12" ht="95.45" customHeight="1"/>
    <row r="120" spans="1:12" ht="95.45" customHeight="1"/>
    <row r="121" spans="1:12" ht="95.45" customHeight="1"/>
    <row r="122" spans="1:12" ht="95.45" customHeight="1"/>
    <row r="123" spans="1:12" ht="95.45" customHeight="1"/>
    <row r="124" spans="1:12" ht="95.45" customHeight="1"/>
    <row r="125" spans="1:12" ht="95.45" customHeight="1"/>
    <row r="126" spans="1:12" ht="95.45" customHeight="1"/>
    <row r="127" spans="1:12" ht="95.45" customHeight="1"/>
    <row r="128" spans="1:12" ht="95.45" customHeight="1"/>
    <row r="129" ht="95.45" customHeight="1"/>
    <row r="130" ht="95.45" customHeight="1"/>
    <row r="131" ht="95.45" customHeight="1"/>
    <row r="132" ht="95.45" customHeight="1"/>
    <row r="133" ht="95.45" customHeight="1"/>
    <row r="134" ht="95.45" customHeight="1"/>
    <row r="135" ht="95.45" customHeight="1"/>
    <row r="136" ht="95.45" customHeight="1"/>
    <row r="137" ht="95.45" customHeight="1"/>
    <row r="138" ht="95.45" customHeight="1"/>
    <row r="139" ht="95.45" customHeight="1"/>
    <row r="140" ht="95.45" customHeight="1"/>
    <row r="141" ht="95.45" customHeight="1"/>
    <row r="142" ht="95.45" customHeight="1"/>
    <row r="143" ht="95.45" customHeight="1"/>
    <row r="144" ht="95.45" customHeight="1"/>
    <row r="145" ht="95.45" customHeight="1"/>
    <row r="146" ht="95.45" customHeight="1"/>
    <row r="147" ht="95.45" customHeight="1"/>
    <row r="148" ht="95.45" customHeight="1"/>
    <row r="149" ht="95.45" customHeight="1"/>
    <row r="150" ht="95.45" customHeight="1"/>
    <row r="151" ht="95.45" customHeight="1"/>
    <row r="152" ht="95.45" customHeight="1"/>
    <row r="153" ht="95.45" customHeight="1"/>
    <row r="154" ht="95.45" customHeight="1"/>
    <row r="155" ht="95.45" customHeight="1"/>
    <row r="156" ht="95.45" customHeight="1"/>
    <row r="157" ht="95.45" customHeight="1"/>
    <row r="158" ht="95.45" customHeight="1"/>
    <row r="159" ht="95.45" customHeight="1"/>
    <row r="160" ht="95.45" customHeight="1"/>
    <row r="161" ht="95.45" customHeight="1"/>
    <row r="162" ht="95.45" customHeight="1"/>
    <row r="163" ht="95.45" customHeight="1"/>
    <row r="164" ht="95.45" customHeight="1"/>
    <row r="165" ht="95.45" customHeight="1"/>
    <row r="166" ht="95.45" customHeight="1"/>
    <row r="167" ht="95.45" customHeight="1"/>
    <row r="168" ht="95.45" customHeight="1"/>
    <row r="169" ht="95.45" customHeight="1"/>
    <row r="170" ht="95.45" customHeight="1"/>
    <row r="171" ht="95.45" customHeight="1"/>
    <row r="172" ht="95.45" customHeight="1"/>
    <row r="173" ht="95.45" customHeight="1"/>
    <row r="174" ht="95.45" customHeight="1"/>
    <row r="175" ht="95.45" customHeight="1"/>
    <row r="176" ht="95.45" customHeight="1"/>
    <row r="177" ht="95.45" customHeight="1"/>
    <row r="178" ht="95.45" customHeight="1"/>
    <row r="179" ht="95.45" customHeight="1"/>
    <row r="180" ht="95.45" customHeight="1"/>
    <row r="181" ht="95.45" customHeight="1"/>
    <row r="182" ht="95.45" customHeight="1"/>
    <row r="183" ht="95.45" customHeight="1"/>
    <row r="184" ht="95.45" customHeight="1"/>
    <row r="185" ht="95.45" customHeight="1"/>
    <row r="186" ht="95.45" customHeight="1"/>
    <row r="187" ht="95.45" customHeight="1"/>
    <row r="188" ht="95.45" customHeight="1"/>
    <row r="189" ht="95.45" customHeight="1"/>
    <row r="190" ht="95.45" customHeight="1"/>
    <row r="191" ht="95.45" customHeight="1"/>
    <row r="192" ht="95.45" customHeight="1"/>
    <row r="193" ht="95.45" customHeight="1"/>
    <row r="194" ht="95.45" customHeight="1"/>
    <row r="195" ht="95.45" customHeight="1"/>
    <row r="196" ht="95.45" customHeight="1"/>
    <row r="197" ht="95.45" customHeight="1"/>
    <row r="198" ht="95.45" customHeight="1"/>
    <row r="199" ht="95.45" customHeight="1"/>
    <row r="200" ht="95.45" customHeight="1"/>
    <row r="201" ht="95.45" customHeight="1"/>
    <row r="202" ht="95.45" customHeight="1"/>
    <row r="203" ht="95.45" customHeight="1"/>
    <row r="204" ht="95.45" customHeight="1"/>
    <row r="205" ht="95.45" customHeight="1"/>
  </sheetData>
  <mergeCells count="15">
    <mergeCell ref="I3:I4"/>
    <mergeCell ref="J3:J4"/>
    <mergeCell ref="K3:K4"/>
    <mergeCell ref="L3:L4"/>
    <mergeCell ref="A1:H1"/>
    <mergeCell ref="A2:H2"/>
    <mergeCell ref="A3:A5"/>
    <mergeCell ref="B3:B5"/>
    <mergeCell ref="C3:C5"/>
    <mergeCell ref="D3:D5"/>
    <mergeCell ref="E3:E5"/>
    <mergeCell ref="F3:F5"/>
    <mergeCell ref="G3:G5"/>
    <mergeCell ref="H3:H5"/>
    <mergeCell ref="I1:K1"/>
  </mergeCells>
  <pageMargins left="0.25" right="0.25" top="0.75" bottom="0.75" header="0.51180555555555496" footer="0.51180555555555496"/>
  <pageSetup paperSize="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LibreOffice/6.1.1.2$Linux_X86_64 LibreOffice_project/10$Build-2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dc:description/>
  <cp:lastModifiedBy>1</cp:lastModifiedBy>
  <cp:revision>1</cp:revision>
  <cp:lastPrinted>2018-05-17T09:01:43Z</cp:lastPrinted>
  <dcterms:created xsi:type="dcterms:W3CDTF">2018-03-15T08:54:53Z</dcterms:created>
  <dcterms:modified xsi:type="dcterms:W3CDTF">2022-01-28T14:04:21Z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