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2\Щотижнева інформація 2022\травень 2022\4.05.2022\"/>
    </mc:Choice>
  </mc:AlternateContent>
  <bookViews>
    <workbookView xWindow="0" yWindow="0" windowWidth="15480" windowHeight="10785"/>
  </bookViews>
  <sheets>
    <sheet name="веб.стор." sheetId="1" r:id="rId1"/>
  </sheets>
  <calcPr calcId="162913"/>
</workbook>
</file>

<file path=xl/calcChain.xml><?xml version="1.0" encoding="utf-8"?>
<calcChain xmlns="http://schemas.openxmlformats.org/spreadsheetml/2006/main">
  <c r="H15" i="1" l="1"/>
  <c r="J26" i="1" l="1"/>
  <c r="J27" i="1" l="1"/>
  <c r="J8" i="1" l="1"/>
  <c r="J9" i="1"/>
  <c r="J10" i="1"/>
  <c r="J11" i="1"/>
  <c r="J12" i="1"/>
  <c r="J13" i="1"/>
  <c r="J14" i="1"/>
  <c r="J7" i="1"/>
  <c r="J25" i="1"/>
  <c r="J24" i="1"/>
  <c r="J23" i="1"/>
  <c r="J22" i="1"/>
  <c r="J21" i="1"/>
  <c r="J19" i="1"/>
  <c r="J18" i="1"/>
  <c r="J17" i="1"/>
  <c r="J16" i="1"/>
  <c r="J15" i="1"/>
</calcChain>
</file>

<file path=xl/sharedStrings.xml><?xml version="1.0" encoding="utf-8"?>
<sst xmlns="http://schemas.openxmlformats.org/spreadsheetml/2006/main" count="103" uniqueCount="41">
  <si>
    <t>№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</si>
  <si>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</si>
  <si>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</si>
  <si>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</si>
  <si>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</si>
  <si>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</si>
  <si>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</si>
  <si>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</si>
  <si>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</si>
  <si>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</si>
  <si>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</si>
  <si>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«Закупівля лікарських засобів для збезпечення дітей, хворих на гемофілію типів А або В або хворобу Віллебранда»</t>
  </si>
  <si>
    <t>Фактор коагуляціїкрові VIII (рекомбінантний)</t>
  </si>
  <si>
    <t>флакони</t>
  </si>
  <si>
    <t>250 МО</t>
  </si>
  <si>
    <t>МО</t>
  </si>
  <si>
    <t>500 МО</t>
  </si>
  <si>
    <t>1000 МО</t>
  </si>
  <si>
    <t>1500 МО</t>
  </si>
  <si>
    <t>Фактор VIII коагуляції крові людини (плазмовий)</t>
  </si>
  <si>
    <t>Фактор IX коагуляції крові людини (рекомбінантний)</t>
  </si>
  <si>
    <t>Фактор IX коагуляції крові людини (плазмовий)</t>
  </si>
  <si>
    <t>500 МО та/або 600 МО</t>
  </si>
  <si>
    <t>Фактор коагуляції крові людини VIII та фактор Віллебранда людини</t>
  </si>
  <si>
    <t>Ептаког-альфа (рекомбінантний фактор згортання крові VIIa)</t>
  </si>
  <si>
    <t>2 мг (100 КМО)</t>
  </si>
  <si>
    <t>Антиінгібіторний коагулянтний комплекс</t>
  </si>
  <si>
    <t>Десмопресин</t>
  </si>
  <si>
    <t>ампули, флакони, шприци</t>
  </si>
  <si>
    <t>15 мкг/мл, 1 мл</t>
  </si>
  <si>
    <t>Стан забезпеченості</t>
  </si>
  <si>
    <t>%</t>
  </si>
  <si>
    <t>Фактор коагуляції крові VIII (рекомбінантний)</t>
  </si>
  <si>
    <t>Гемлібра</t>
  </si>
  <si>
    <t>флак</t>
  </si>
  <si>
    <t>5 мг             (100 КМО)</t>
  </si>
  <si>
    <t>30 мг</t>
  </si>
  <si>
    <t>60 мг</t>
  </si>
  <si>
    <t>Еміцизумаб</t>
  </si>
  <si>
    <t>Отримано в 2022 році</t>
  </si>
  <si>
    <t>Залишок станом на 4.05.2022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</si>
</sst>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left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10" fontId="2" fillId="0" borderId="5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1" fontId="2" fillId="0" borderId="22" xfId="0" applyNumberFormat="1" applyFont="1" applyFill="1" applyBorder="1" applyAlignment="1">
      <alignment horizontal="left" vertical="center" wrapText="1"/>
    </xf>
    <xf numFmtId="1" fontId="2" fillId="0" borderId="23" xfId="0" applyNumberFormat="1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15" xfId="0" applyFill="1" applyBorder="1"/>
    <xf numFmtId="0" fontId="1" fillId="0" borderId="0" xfId="0" applyFont="1" applyFill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1" fillId="0" borderId="12" xfId="0" applyFont="1" applyFill="1" applyBorder="1" applyAlignment="1">
      <alignment horizontal="center" vertical="center" wrapText="1"/>
    </xf>
    <xf numFmtId="0" fontId="0" fillId="0" borderId="13" xfId="0" applyFill="1" applyBorder="1"/>
    <xf numFmtId="9" fontId="1" fillId="0" borderId="14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9" fontId="1" fillId="2" borderId="14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17" xfId="0" applyFill="1" applyBorder="1"/>
    <xf numFmtId="0" fontId="0" fillId="0" borderId="18" xfId="0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103"/>
  <sheetViews>
    <sheetView tabSelected="1" workbookViewId="0">
      <pane xSplit="6" ySplit="6" topLeftCell="G7" activePane="bottomRight" state="frozen"/>
      <selection pane="topRight"/>
      <selection pane="bottomLeft"/>
      <selection pane="bottomRight" activeCell="I10" sqref="I10"/>
    </sheetView>
  </sheetViews>
  <sheetFormatPr defaultColWidth="14.42578125" defaultRowHeight="15" customHeight="1" x14ac:dyDescent="0.25"/>
  <cols>
    <col min="1" max="1" width="4.28515625" customWidth="1"/>
    <col min="2" max="2" width="22.28515625" hidden="1" customWidth="1"/>
    <col min="3" max="3" width="16.85546875" customWidth="1"/>
    <col min="4" max="4" width="12.42578125" customWidth="1"/>
    <col min="5" max="5" width="11.28515625" customWidth="1"/>
    <col min="6" max="6" width="11" customWidth="1"/>
    <col min="7" max="7" width="16" customWidth="1"/>
    <col min="8" max="8" width="16.7109375" customWidth="1"/>
    <col min="9" max="9" width="14" customWidth="1"/>
    <col min="10" max="10" width="18.42578125" customWidth="1"/>
    <col min="11" max="11" width="11.42578125" hidden="1" customWidth="1"/>
    <col min="12" max="13" width="8.7109375" hidden="1" customWidth="1"/>
  </cols>
  <sheetData>
    <row r="1" spans="1:13" ht="54.6" customHeight="1" x14ac:dyDescent="0.25">
      <c r="A1" s="49" t="s">
        <v>11</v>
      </c>
      <c r="B1" s="49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3" ht="14.45" customHeight="1" thickBot="1" x14ac:dyDescent="0.3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</row>
    <row r="3" spans="1:13" ht="14.45" customHeight="1" x14ac:dyDescent="0.25">
      <c r="A3" s="57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 t="s">
        <v>5</v>
      </c>
      <c r="G3" s="54" t="s">
        <v>6</v>
      </c>
      <c r="H3" s="56" t="s">
        <v>39</v>
      </c>
      <c r="I3" s="50" t="s">
        <v>40</v>
      </c>
      <c r="J3" s="52" t="s">
        <v>30</v>
      </c>
      <c r="K3" s="3"/>
      <c r="L3" s="3"/>
      <c r="M3" s="3"/>
    </row>
    <row r="4" spans="1:13" ht="41.45" customHeight="1" x14ac:dyDescent="0.25">
      <c r="A4" s="58"/>
      <c r="B4" s="47"/>
      <c r="C4" s="47"/>
      <c r="D4" s="47"/>
      <c r="E4" s="47"/>
      <c r="F4" s="47"/>
      <c r="G4" s="55"/>
      <c r="H4" s="55"/>
      <c r="I4" s="51"/>
      <c r="J4" s="53"/>
      <c r="K4" s="3"/>
      <c r="L4" s="3"/>
      <c r="M4" s="3"/>
    </row>
    <row r="5" spans="1:13" ht="27.6" customHeight="1" thickBot="1" x14ac:dyDescent="0.3">
      <c r="A5" s="59"/>
      <c r="B5" s="48"/>
      <c r="C5" s="48"/>
      <c r="D5" s="48"/>
      <c r="E5" s="48"/>
      <c r="F5" s="48"/>
      <c r="G5" s="30" t="s">
        <v>7</v>
      </c>
      <c r="H5" s="30" t="s">
        <v>7</v>
      </c>
      <c r="I5" s="31" t="s">
        <v>7</v>
      </c>
      <c r="J5" s="32" t="s">
        <v>31</v>
      </c>
      <c r="K5" s="3"/>
      <c r="L5" s="3"/>
      <c r="M5" s="3"/>
    </row>
    <row r="6" spans="1:13" ht="1.5" customHeight="1" thickBot="1" x14ac:dyDescent="0.3">
      <c r="A6" s="27"/>
      <c r="B6" s="28"/>
      <c r="C6" s="28"/>
      <c r="D6" s="28"/>
      <c r="E6" s="28"/>
      <c r="F6" s="28"/>
      <c r="G6" s="28"/>
      <c r="H6" s="29" t="s">
        <v>8</v>
      </c>
      <c r="I6" s="29" t="s">
        <v>9</v>
      </c>
      <c r="J6" s="29" t="s">
        <v>10</v>
      </c>
      <c r="K6" s="4"/>
      <c r="L6" s="4"/>
      <c r="M6" s="4"/>
    </row>
    <row r="7" spans="1:13" ht="123.6" customHeight="1" x14ac:dyDescent="0.25">
      <c r="A7" s="6">
        <v>1</v>
      </c>
      <c r="B7" s="10"/>
      <c r="C7" s="10" t="s">
        <v>32</v>
      </c>
      <c r="D7" s="10" t="s">
        <v>13</v>
      </c>
      <c r="E7" s="10" t="s">
        <v>14</v>
      </c>
      <c r="F7" s="11" t="s">
        <v>15</v>
      </c>
      <c r="G7" s="5">
        <v>53750</v>
      </c>
      <c r="H7" s="8"/>
      <c r="I7" s="8"/>
      <c r="J7" s="9">
        <f>I7/G7</f>
        <v>0</v>
      </c>
      <c r="K7" s="3"/>
      <c r="L7" s="3"/>
      <c r="M7" s="3"/>
    </row>
    <row r="8" spans="1:13" ht="123.6" customHeight="1" x14ac:dyDescent="0.25">
      <c r="A8" s="6">
        <v>2</v>
      </c>
      <c r="B8" s="10"/>
      <c r="C8" s="10" t="s">
        <v>12</v>
      </c>
      <c r="D8" s="10" t="s">
        <v>13</v>
      </c>
      <c r="E8" s="10" t="s">
        <v>16</v>
      </c>
      <c r="F8" s="11" t="s">
        <v>15</v>
      </c>
      <c r="G8" s="5">
        <v>0</v>
      </c>
      <c r="H8" s="8"/>
      <c r="I8" s="8"/>
      <c r="J8" s="9" t="e">
        <f t="shared" ref="J8:J14" si="0">I8/G8</f>
        <v>#DIV/0!</v>
      </c>
      <c r="K8" s="3"/>
      <c r="L8" s="3"/>
      <c r="M8" s="3"/>
    </row>
    <row r="9" spans="1:13" ht="123.6" customHeight="1" x14ac:dyDescent="0.25">
      <c r="A9" s="6">
        <v>3</v>
      </c>
      <c r="B9" s="10"/>
      <c r="C9" s="10" t="s">
        <v>12</v>
      </c>
      <c r="D9" s="10" t="s">
        <v>13</v>
      </c>
      <c r="E9" s="10" t="s">
        <v>17</v>
      </c>
      <c r="F9" s="11" t="s">
        <v>15</v>
      </c>
      <c r="G9" s="5">
        <v>0</v>
      </c>
      <c r="H9" s="8">
        <v>4</v>
      </c>
      <c r="I9" s="8">
        <v>8</v>
      </c>
      <c r="J9" s="9" t="e">
        <f t="shared" si="0"/>
        <v>#DIV/0!</v>
      </c>
      <c r="K9" s="3"/>
      <c r="L9" s="3"/>
      <c r="M9" s="3"/>
    </row>
    <row r="10" spans="1:13" ht="123.6" customHeight="1" x14ac:dyDescent="0.25">
      <c r="A10" s="6">
        <v>4</v>
      </c>
      <c r="B10" s="10"/>
      <c r="C10" s="10" t="s">
        <v>12</v>
      </c>
      <c r="D10" s="10" t="s">
        <v>13</v>
      </c>
      <c r="E10" s="10" t="s">
        <v>18</v>
      </c>
      <c r="F10" s="11" t="s">
        <v>15</v>
      </c>
      <c r="G10" s="5">
        <v>0</v>
      </c>
      <c r="H10" s="8"/>
      <c r="I10" s="8"/>
      <c r="J10" s="9" t="e">
        <f t="shared" si="0"/>
        <v>#DIV/0!</v>
      </c>
      <c r="K10" s="3"/>
      <c r="L10" s="3"/>
      <c r="M10" s="3"/>
    </row>
    <row r="11" spans="1:13" ht="123.6" customHeight="1" x14ac:dyDescent="0.25">
      <c r="A11" s="6">
        <v>5</v>
      </c>
      <c r="B11" s="10"/>
      <c r="C11" s="10" t="s">
        <v>19</v>
      </c>
      <c r="D11" s="10" t="s">
        <v>13</v>
      </c>
      <c r="E11" s="10" t="s">
        <v>14</v>
      </c>
      <c r="F11" s="11" t="s">
        <v>15</v>
      </c>
      <c r="G11" s="5">
        <v>0</v>
      </c>
      <c r="H11" s="8"/>
      <c r="I11" s="8"/>
      <c r="J11" s="9" t="e">
        <f t="shared" si="0"/>
        <v>#DIV/0!</v>
      </c>
      <c r="K11" s="3"/>
      <c r="L11" s="3"/>
      <c r="M11" s="3"/>
    </row>
    <row r="12" spans="1:13" ht="123.6" customHeight="1" x14ac:dyDescent="0.25">
      <c r="A12" s="6">
        <v>6</v>
      </c>
      <c r="B12" s="10"/>
      <c r="C12" s="10" t="s">
        <v>19</v>
      </c>
      <c r="D12" s="10" t="s">
        <v>13</v>
      </c>
      <c r="E12" s="10" t="s">
        <v>16</v>
      </c>
      <c r="F12" s="11" t="s">
        <v>15</v>
      </c>
      <c r="G12" s="20">
        <v>2000</v>
      </c>
      <c r="H12" s="21"/>
      <c r="I12" s="21"/>
      <c r="J12" s="22">
        <f t="shared" si="0"/>
        <v>0</v>
      </c>
      <c r="K12" s="3"/>
      <c r="L12" s="3"/>
      <c r="M12" s="3"/>
    </row>
    <row r="13" spans="1:13" ht="123.6" customHeight="1" x14ac:dyDescent="0.25">
      <c r="A13" s="6">
        <v>7</v>
      </c>
      <c r="B13" s="10"/>
      <c r="C13" s="10" t="s">
        <v>19</v>
      </c>
      <c r="D13" s="10" t="s">
        <v>13</v>
      </c>
      <c r="E13" s="10" t="s">
        <v>17</v>
      </c>
      <c r="F13" s="19" t="s">
        <v>15</v>
      </c>
      <c r="G13" s="23"/>
      <c r="H13" s="45"/>
      <c r="I13" s="23"/>
      <c r="J13" s="24">
        <f>I20/G20</f>
        <v>0</v>
      </c>
      <c r="K13" s="3"/>
      <c r="L13" s="3"/>
      <c r="M13" s="3"/>
    </row>
    <row r="14" spans="1:13" ht="123.6" customHeight="1" x14ac:dyDescent="0.25">
      <c r="A14" s="6">
        <v>8</v>
      </c>
      <c r="B14" s="10"/>
      <c r="C14" s="10" t="s">
        <v>20</v>
      </c>
      <c r="D14" s="10" t="s">
        <v>13</v>
      </c>
      <c r="E14" s="10" t="s">
        <v>16</v>
      </c>
      <c r="F14" s="19" t="s">
        <v>15</v>
      </c>
      <c r="G14" s="25">
        <v>60000</v>
      </c>
      <c r="H14" s="26">
        <v>60</v>
      </c>
      <c r="I14" s="26">
        <v>71</v>
      </c>
      <c r="J14" s="24">
        <f t="shared" si="0"/>
        <v>1.1833333333333333E-3</v>
      </c>
      <c r="K14" s="3"/>
      <c r="L14" s="3"/>
      <c r="M14" s="3"/>
    </row>
    <row r="15" spans="1:13" ht="123.6" customHeight="1" x14ac:dyDescent="0.25">
      <c r="A15" s="6">
        <v>9</v>
      </c>
      <c r="B15" s="10"/>
      <c r="C15" s="10" t="s">
        <v>21</v>
      </c>
      <c r="D15" s="10" t="s">
        <v>13</v>
      </c>
      <c r="E15" s="10" t="s">
        <v>22</v>
      </c>
      <c r="F15" s="11" t="s">
        <v>34</v>
      </c>
      <c r="G15" s="16">
        <v>150</v>
      </c>
      <c r="H15" s="17">
        <f>17+63</f>
        <v>80</v>
      </c>
      <c r="I15" s="17"/>
      <c r="J15" s="18">
        <f>IFERROR((#REF!+#REF!+#REF!)/G15,0)</f>
        <v>0</v>
      </c>
      <c r="K15" s="3"/>
      <c r="L15" s="3"/>
      <c r="M15" s="3"/>
    </row>
    <row r="16" spans="1:13" ht="123.6" customHeight="1" x14ac:dyDescent="0.25">
      <c r="A16" s="6">
        <v>10</v>
      </c>
      <c r="B16" s="10"/>
      <c r="C16" s="10" t="s">
        <v>23</v>
      </c>
      <c r="D16" s="10" t="s">
        <v>13</v>
      </c>
      <c r="E16" s="10" t="s">
        <v>16</v>
      </c>
      <c r="F16" s="11" t="s">
        <v>15</v>
      </c>
      <c r="G16" s="5">
        <v>90000</v>
      </c>
      <c r="H16" s="8">
        <v>584</v>
      </c>
      <c r="I16" s="8">
        <v>4</v>
      </c>
      <c r="J16" s="9">
        <f>IFERROR((#REF!+#REF!+#REF!)/G16,0)</f>
        <v>0</v>
      </c>
      <c r="K16" s="3"/>
      <c r="L16" s="3"/>
      <c r="M16" s="3"/>
    </row>
    <row r="17" spans="1:13" ht="123.6" customHeight="1" x14ac:dyDescent="0.25">
      <c r="A17" s="6">
        <v>11</v>
      </c>
      <c r="B17" s="10"/>
      <c r="C17" s="10" t="s">
        <v>23</v>
      </c>
      <c r="D17" s="10" t="s">
        <v>13</v>
      </c>
      <c r="E17" s="10" t="s">
        <v>17</v>
      </c>
      <c r="F17" s="11" t="s">
        <v>15</v>
      </c>
      <c r="G17" s="5">
        <v>90000</v>
      </c>
      <c r="H17" s="8">
        <v>600</v>
      </c>
      <c r="I17" s="8"/>
      <c r="J17" s="9">
        <f>IFERROR((#REF!+#REF!+#REF!)/G17,0)</f>
        <v>0</v>
      </c>
      <c r="K17" s="3"/>
      <c r="L17" s="3"/>
      <c r="M17" s="3"/>
    </row>
    <row r="18" spans="1:13" ht="123.6" customHeight="1" x14ac:dyDescent="0.25">
      <c r="A18" s="6">
        <v>12</v>
      </c>
      <c r="B18" s="10"/>
      <c r="C18" s="10" t="s">
        <v>23</v>
      </c>
      <c r="D18" s="10" t="s">
        <v>13</v>
      </c>
      <c r="E18" s="10" t="s">
        <v>16</v>
      </c>
      <c r="F18" s="11" t="s">
        <v>15</v>
      </c>
      <c r="G18" s="5">
        <v>0</v>
      </c>
      <c r="H18" s="8"/>
      <c r="I18" s="8"/>
      <c r="J18" s="9">
        <f>IFERROR((#REF!+#REF!+#REF!)/G18,0)</f>
        <v>0</v>
      </c>
      <c r="K18" s="3"/>
      <c r="L18" s="3"/>
      <c r="M18" s="3"/>
    </row>
    <row r="19" spans="1:13" ht="76.5" customHeight="1" x14ac:dyDescent="0.25">
      <c r="A19" s="6">
        <v>13</v>
      </c>
      <c r="B19" s="10"/>
      <c r="C19" s="10" t="s">
        <v>23</v>
      </c>
      <c r="D19" s="10" t="s">
        <v>13</v>
      </c>
      <c r="E19" s="10" t="s">
        <v>17</v>
      </c>
      <c r="F19" s="11" t="s">
        <v>15</v>
      </c>
      <c r="G19" s="5">
        <v>0</v>
      </c>
      <c r="H19" s="8"/>
      <c r="I19" s="8"/>
      <c r="J19" s="9">
        <f>IFERROR((#REF!+#REF!+#REF!)/G19,0)</f>
        <v>0</v>
      </c>
      <c r="K19" s="3"/>
      <c r="L19" s="3"/>
      <c r="M19" s="3"/>
    </row>
    <row r="20" spans="1:13" ht="90" customHeight="1" x14ac:dyDescent="0.25">
      <c r="A20" s="6">
        <v>14</v>
      </c>
      <c r="B20" s="10"/>
      <c r="C20" s="10" t="s">
        <v>19</v>
      </c>
      <c r="D20" s="10" t="s">
        <v>13</v>
      </c>
      <c r="E20" s="10" t="s">
        <v>17</v>
      </c>
      <c r="F20" s="11" t="s">
        <v>15</v>
      </c>
      <c r="G20" s="5">
        <v>193000</v>
      </c>
      <c r="H20" s="8"/>
      <c r="I20" s="8"/>
      <c r="J20" s="9"/>
      <c r="K20" s="3"/>
      <c r="L20" s="3"/>
      <c r="M20" s="3"/>
    </row>
    <row r="21" spans="1:13" ht="97.5" customHeight="1" x14ac:dyDescent="0.25">
      <c r="A21" s="6">
        <v>15</v>
      </c>
      <c r="B21" s="10"/>
      <c r="C21" s="10" t="s">
        <v>24</v>
      </c>
      <c r="D21" s="10" t="s">
        <v>13</v>
      </c>
      <c r="E21" s="10" t="s">
        <v>25</v>
      </c>
      <c r="F21" s="11" t="s">
        <v>34</v>
      </c>
      <c r="G21" s="5">
        <v>200000</v>
      </c>
      <c r="H21" s="8"/>
      <c r="I21" s="8">
        <v>5</v>
      </c>
      <c r="J21" s="9">
        <f>IFERROR((#REF!+#REF!+#REF!)/G21,0)</f>
        <v>0</v>
      </c>
      <c r="K21" s="3"/>
      <c r="L21" s="3"/>
      <c r="M21" s="3"/>
    </row>
    <row r="22" spans="1:13" ht="109.5" customHeight="1" x14ac:dyDescent="0.25">
      <c r="A22" s="6">
        <v>16</v>
      </c>
      <c r="B22" s="10"/>
      <c r="C22" s="10" t="s">
        <v>24</v>
      </c>
      <c r="D22" s="10" t="s">
        <v>13</v>
      </c>
      <c r="E22" s="10" t="s">
        <v>35</v>
      </c>
      <c r="F22" s="11" t="s">
        <v>15</v>
      </c>
      <c r="G22" s="5">
        <v>0</v>
      </c>
      <c r="H22" s="8"/>
      <c r="I22" s="8"/>
      <c r="J22" s="9">
        <f>IFERROR((#REF!+#REF!+#REF!)/G22,0)</f>
        <v>0</v>
      </c>
      <c r="K22" s="3"/>
      <c r="L22" s="3"/>
      <c r="M22" s="3"/>
    </row>
    <row r="23" spans="1:13" ht="123.6" customHeight="1" x14ac:dyDescent="0.25">
      <c r="A23" s="6">
        <v>17</v>
      </c>
      <c r="B23" s="10"/>
      <c r="C23" s="10" t="s">
        <v>26</v>
      </c>
      <c r="D23" s="10" t="s">
        <v>13</v>
      </c>
      <c r="E23" s="10" t="s">
        <v>16</v>
      </c>
      <c r="F23" s="11" t="s">
        <v>15</v>
      </c>
      <c r="G23" s="5">
        <v>30000</v>
      </c>
      <c r="H23" s="8"/>
      <c r="I23" s="8">
        <v>1</v>
      </c>
      <c r="J23" s="9">
        <f>IFERROR((#REF!+#REF!+#REF!)/G23,0)</f>
        <v>0</v>
      </c>
      <c r="K23" s="3"/>
      <c r="L23" s="3"/>
      <c r="M23" s="3"/>
    </row>
    <row r="24" spans="1:13" ht="123.6" customHeight="1" x14ac:dyDescent="0.25">
      <c r="A24" s="33">
        <v>18</v>
      </c>
      <c r="B24" s="34"/>
      <c r="C24" s="34" t="s">
        <v>26</v>
      </c>
      <c r="D24" s="34" t="s">
        <v>13</v>
      </c>
      <c r="E24" s="10" t="s">
        <v>17</v>
      </c>
      <c r="F24" s="11" t="s">
        <v>15</v>
      </c>
      <c r="G24" s="5">
        <v>30000</v>
      </c>
      <c r="H24" s="8"/>
      <c r="I24" s="8"/>
      <c r="J24" s="22">
        <f>IFERROR((#REF!+#REF!+#REF!)/G24,0)</f>
        <v>0</v>
      </c>
      <c r="K24" s="3"/>
      <c r="L24" s="3"/>
      <c r="M24" s="3"/>
    </row>
    <row r="25" spans="1:13" ht="96.75" customHeight="1" x14ac:dyDescent="0.25">
      <c r="A25" s="44">
        <v>19</v>
      </c>
      <c r="B25" s="40"/>
      <c r="C25" s="40" t="s">
        <v>27</v>
      </c>
      <c r="D25" s="40" t="s">
        <v>28</v>
      </c>
      <c r="E25" s="42" t="s">
        <v>29</v>
      </c>
      <c r="F25" s="35" t="s">
        <v>28</v>
      </c>
      <c r="G25" s="20">
        <v>9</v>
      </c>
      <c r="H25" s="21"/>
      <c r="I25" s="38"/>
      <c r="J25" s="24">
        <f>IFERROR((#REF!+#REF!+#REF!)/G25,0)</f>
        <v>0</v>
      </c>
      <c r="K25" s="3"/>
      <c r="L25" s="3"/>
      <c r="M25" s="3"/>
    </row>
    <row r="26" spans="1:13" ht="95.25" customHeight="1" x14ac:dyDescent="0.25">
      <c r="A26" s="44">
        <v>20</v>
      </c>
      <c r="B26" s="40"/>
      <c r="C26" s="36" t="s">
        <v>38</v>
      </c>
      <c r="D26" s="40" t="s">
        <v>28</v>
      </c>
      <c r="E26" s="43" t="s">
        <v>36</v>
      </c>
      <c r="F26" s="41" t="s">
        <v>28</v>
      </c>
      <c r="G26" s="36"/>
      <c r="H26" s="37"/>
      <c r="I26" s="39"/>
      <c r="J26" s="24">
        <f>IFERROR((#REF!+#REF!+#REF!)/G26,0)</f>
        <v>0</v>
      </c>
      <c r="K26" s="3"/>
      <c r="L26" s="3"/>
      <c r="M26" s="3"/>
    </row>
    <row r="27" spans="1:13" ht="71.25" customHeight="1" x14ac:dyDescent="0.25">
      <c r="A27" s="37">
        <v>21</v>
      </c>
      <c r="B27" s="36"/>
      <c r="C27" s="36" t="s">
        <v>38</v>
      </c>
      <c r="D27" s="40" t="s">
        <v>28</v>
      </c>
      <c r="E27" s="43" t="s">
        <v>37</v>
      </c>
      <c r="F27" s="41" t="s">
        <v>28</v>
      </c>
      <c r="G27" s="36"/>
      <c r="H27" s="37">
        <v>84</v>
      </c>
      <c r="I27" s="39"/>
      <c r="J27" s="24">
        <f>IFERROR((#REF!+#REF!+#REF!)/G27,0)</f>
        <v>0</v>
      </c>
      <c r="K27" s="2" t="s">
        <v>33</v>
      </c>
      <c r="L27" s="2"/>
      <c r="M27" s="2"/>
    </row>
    <row r="28" spans="1:13" s="14" customFormat="1" ht="35.25" customHeight="1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5"/>
      <c r="K28" s="13"/>
      <c r="L28" s="13"/>
      <c r="M28" s="13"/>
    </row>
    <row r="29" spans="1:13" s="14" customFormat="1" ht="35.25" customHeight="1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3"/>
      <c r="L29" s="13"/>
      <c r="M29" s="13"/>
    </row>
    <row r="30" spans="1:13" s="14" customFormat="1" ht="35.25" customHeight="1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5"/>
      <c r="K30" s="13"/>
      <c r="L30" s="13"/>
      <c r="M30" s="13"/>
    </row>
    <row r="31" spans="1:13" s="14" customFormat="1" ht="35.25" customHeight="1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3"/>
      <c r="L31" s="13"/>
      <c r="M31" s="13"/>
    </row>
    <row r="32" spans="1:13" s="14" customFormat="1" ht="35.25" customHeight="1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5"/>
      <c r="K32" s="13"/>
      <c r="L32" s="13"/>
      <c r="M32" s="13"/>
    </row>
    <row r="33" spans="1:13" ht="14.4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2"/>
      <c r="L33" s="2"/>
      <c r="M33" s="2"/>
    </row>
    <row r="34" spans="1:13" ht="14.4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2"/>
      <c r="L34" s="2"/>
      <c r="M34" s="2"/>
    </row>
    <row r="35" spans="1:13" ht="123.6" customHeight="1" x14ac:dyDescent="0.25"/>
    <row r="36" spans="1:13" ht="123.6" customHeight="1" x14ac:dyDescent="0.25"/>
    <row r="37" spans="1:13" ht="123.6" customHeight="1" x14ac:dyDescent="0.25"/>
    <row r="38" spans="1:13" ht="123.6" customHeight="1" x14ac:dyDescent="0.25"/>
    <row r="39" spans="1:13" ht="123.6" customHeight="1" x14ac:dyDescent="0.25"/>
    <row r="40" spans="1:13" ht="123.6" customHeight="1" x14ac:dyDescent="0.25"/>
    <row r="41" spans="1:13" ht="123.6" customHeight="1" x14ac:dyDescent="0.25"/>
    <row r="42" spans="1:13" ht="123.6" customHeight="1" x14ac:dyDescent="0.25"/>
    <row r="43" spans="1:13" ht="123.6" customHeight="1" x14ac:dyDescent="0.25"/>
    <row r="44" spans="1:13" ht="123.6" customHeight="1" x14ac:dyDescent="0.25"/>
    <row r="45" spans="1:13" ht="123.6" customHeight="1" x14ac:dyDescent="0.25"/>
    <row r="46" spans="1:13" ht="123.6" customHeight="1" x14ac:dyDescent="0.25"/>
    <row r="47" spans="1:13" ht="123.6" customHeight="1" x14ac:dyDescent="0.25"/>
    <row r="48" spans="1:13" ht="123.6" customHeight="1" x14ac:dyDescent="0.25"/>
    <row r="49" ht="123.6" customHeight="1" x14ac:dyDescent="0.25"/>
    <row r="50" ht="123.6" customHeight="1" x14ac:dyDescent="0.25"/>
    <row r="51" ht="123.6" customHeight="1" x14ac:dyDescent="0.25"/>
    <row r="52" ht="123.6" customHeight="1" x14ac:dyDescent="0.25"/>
    <row r="53" ht="123.6" customHeight="1" x14ac:dyDescent="0.25"/>
    <row r="54" ht="123.6" customHeight="1" x14ac:dyDescent="0.25"/>
    <row r="55" ht="123.6" customHeight="1" x14ac:dyDescent="0.25"/>
    <row r="56" ht="123.6" customHeight="1" x14ac:dyDescent="0.25"/>
    <row r="57" ht="123.6" customHeight="1" x14ac:dyDescent="0.25"/>
    <row r="58" ht="123.6" customHeight="1" x14ac:dyDescent="0.25"/>
    <row r="59" ht="123.6" customHeight="1" x14ac:dyDescent="0.25"/>
    <row r="60" ht="123.6" customHeight="1" x14ac:dyDescent="0.25"/>
    <row r="61" ht="123.6" customHeight="1" x14ac:dyDescent="0.25"/>
    <row r="62" ht="123.6" customHeight="1" x14ac:dyDescent="0.25"/>
    <row r="63" ht="123.6" customHeight="1" x14ac:dyDescent="0.25"/>
    <row r="64" ht="123.6" customHeight="1" x14ac:dyDescent="0.25"/>
    <row r="65" ht="123.6" customHeight="1" x14ac:dyDescent="0.25"/>
    <row r="66" ht="123.6" customHeight="1" x14ac:dyDescent="0.25"/>
    <row r="67" ht="123.6" customHeight="1" x14ac:dyDescent="0.25"/>
    <row r="68" ht="123.6" customHeight="1" x14ac:dyDescent="0.25"/>
    <row r="69" ht="123.6" customHeight="1" x14ac:dyDescent="0.25"/>
    <row r="70" ht="123.6" customHeight="1" x14ac:dyDescent="0.25"/>
    <row r="71" ht="123.6" customHeight="1" x14ac:dyDescent="0.25"/>
    <row r="72" ht="123.6" customHeight="1" x14ac:dyDescent="0.25"/>
    <row r="73" ht="123.6" customHeight="1" x14ac:dyDescent="0.25"/>
    <row r="74" ht="123.6" customHeight="1" x14ac:dyDescent="0.25"/>
    <row r="75" ht="123.6" customHeight="1" x14ac:dyDescent="0.25"/>
    <row r="76" ht="123.6" customHeight="1" x14ac:dyDescent="0.25"/>
    <row r="77" ht="123.6" customHeight="1" x14ac:dyDescent="0.25"/>
    <row r="78" ht="123.6" customHeight="1" x14ac:dyDescent="0.25"/>
    <row r="79" ht="123.6" customHeight="1" x14ac:dyDescent="0.25"/>
    <row r="80" ht="123.6" customHeight="1" x14ac:dyDescent="0.25"/>
    <row r="81" ht="123.6" customHeight="1" x14ac:dyDescent="0.25"/>
    <row r="82" ht="123.6" customHeight="1" x14ac:dyDescent="0.25"/>
    <row r="83" ht="123.6" customHeight="1" x14ac:dyDescent="0.25"/>
    <row r="84" ht="123.6" customHeight="1" x14ac:dyDescent="0.25"/>
    <row r="85" ht="123.6" customHeight="1" x14ac:dyDescent="0.25"/>
    <row r="86" ht="123.6" customHeight="1" x14ac:dyDescent="0.25"/>
    <row r="87" ht="123.6" customHeight="1" x14ac:dyDescent="0.25"/>
    <row r="88" ht="123.6" customHeight="1" x14ac:dyDescent="0.25"/>
    <row r="89" ht="123.6" customHeight="1" x14ac:dyDescent="0.25"/>
    <row r="90" ht="123.6" customHeight="1" x14ac:dyDescent="0.25"/>
    <row r="91" ht="123.6" customHeight="1" x14ac:dyDescent="0.25"/>
    <row r="92" ht="123.6" customHeight="1" x14ac:dyDescent="0.25"/>
    <row r="93" ht="123.6" customHeight="1" x14ac:dyDescent="0.25"/>
    <row r="94" ht="123.6" customHeight="1" x14ac:dyDescent="0.25"/>
    <row r="95" ht="123.6" customHeight="1" x14ac:dyDescent="0.25"/>
    <row r="96" ht="123.6" customHeight="1" x14ac:dyDescent="0.25"/>
    <row r="97" ht="123.6" customHeight="1" x14ac:dyDescent="0.25"/>
    <row r="98" ht="123.6" customHeight="1" x14ac:dyDescent="0.25"/>
    <row r="99" ht="123.6" customHeight="1" x14ac:dyDescent="0.25"/>
    <row r="100" ht="123.6" customHeight="1" x14ac:dyDescent="0.25"/>
    <row r="101" ht="123.6" customHeight="1" x14ac:dyDescent="0.25"/>
    <row r="102" ht="123.6" customHeight="1" x14ac:dyDescent="0.25"/>
    <row r="103" ht="123.6" customHeight="1" x14ac:dyDescent="0.25"/>
  </sheetData>
  <sheetProtection formatCells="0" formatColumns="0" formatRows="0" insertColumns="0" insertRows="0" insertHyperlinks="0" deleteColumns="0" deleteRows="0" sort="0" autoFilter="0" pivotTables="0"/>
  <mergeCells count="11">
    <mergeCell ref="C3:C5"/>
    <mergeCell ref="B3:B5"/>
    <mergeCell ref="A1:J1"/>
    <mergeCell ref="I3:I4"/>
    <mergeCell ref="J3:J4"/>
    <mergeCell ref="G3:G4"/>
    <mergeCell ref="H3:H4"/>
    <mergeCell ref="F3:F5"/>
    <mergeCell ref="E3:E5"/>
    <mergeCell ref="D3:D5"/>
    <mergeCell ref="A3:A5"/>
  </mergeCells>
  <phoneticPr fontId="8" type="noConversion"/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веб.стор.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cp:lastPrinted>2018-03-30T06:42:12Z</cp:lastPrinted>
  <dcterms:created xsi:type="dcterms:W3CDTF">2018-03-15T08:54:53Z</dcterms:created>
  <dcterms:modified xsi:type="dcterms:W3CDTF">2022-05-06T12:36:23Z</dcterms:modified>
  <cp:category/>
</cp:coreProperties>
</file>